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bs_Evraklar\"/>
    </mc:Choice>
  </mc:AlternateContent>
  <bookViews>
    <workbookView xWindow="0" yWindow="0" windowWidth="28755" windowHeight="13320" tabRatio="597"/>
  </bookViews>
  <sheets>
    <sheet name="Sayfa1" sheetId="1" r:id="rId1"/>
    <sheet name="Sayfa2" sheetId="2" r:id="rId2"/>
    <sheet name="Sayfa3" sheetId="3" r:id="rId3"/>
  </sheets>
  <definedNames>
    <definedName name="_xlnm.Print_Area" localSheetId="0">Sayfa1!$B$1:$AI$68</definedName>
  </definedNames>
  <calcPr calcId="152511"/>
</workbook>
</file>

<file path=xl/calcChain.xml><?xml version="1.0" encoding="utf-8"?>
<calcChain xmlns="http://schemas.openxmlformats.org/spreadsheetml/2006/main">
  <c r="AG68" i="1" l="1"/>
  <c r="AF2" i="1" l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I68" i="1"/>
  <c r="AH67" i="1"/>
  <c r="AH66" i="1"/>
  <c r="AH65" i="1"/>
  <c r="AH64" i="1"/>
  <c r="AH63" i="1"/>
  <c r="AH62" i="1"/>
  <c r="AH61" i="1"/>
  <c r="AH60" i="1"/>
  <c r="AH59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H68" i="1" l="1"/>
  <c r="AD61" i="1"/>
  <c r="AD62" i="1"/>
  <c r="AD63" i="1"/>
  <c r="AD58" i="1"/>
  <c r="AD59" i="1"/>
  <c r="AD60" i="1"/>
  <c r="AD54" i="1"/>
  <c r="AD55" i="1"/>
  <c r="AD56" i="1"/>
  <c r="AD47" i="1"/>
  <c r="AD48" i="1"/>
  <c r="AE68" i="1"/>
  <c r="AF68" i="1" s="1"/>
  <c r="AD67" i="1"/>
  <c r="AD66" i="1"/>
  <c r="AD65" i="1"/>
  <c r="AD64" i="1"/>
  <c r="AD57" i="1"/>
  <c r="AD53" i="1"/>
  <c r="AD52" i="1"/>
  <c r="AD51" i="1"/>
  <c r="AD50" i="1"/>
  <c r="AD49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AC68" i="1" l="1"/>
  <c r="AD68" i="1" s="1"/>
  <c r="AA68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2" i="1"/>
  <c r="AB68" i="1" l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2" i="1"/>
  <c r="X20" i="1"/>
  <c r="V20" i="1"/>
  <c r="T20" i="1"/>
  <c r="R20" i="1"/>
  <c r="P20" i="1"/>
  <c r="N20" i="1"/>
  <c r="L20" i="1"/>
  <c r="J20" i="1"/>
  <c r="H20" i="1"/>
  <c r="F20" i="1"/>
  <c r="D20" i="1"/>
  <c r="Y68" i="1" l="1"/>
  <c r="Z68" i="1" s="1"/>
  <c r="O68" i="1"/>
  <c r="M68" i="1"/>
  <c r="K68" i="1"/>
  <c r="I68" i="1"/>
  <c r="G68" i="1"/>
  <c r="E68" i="1"/>
  <c r="C68" i="1"/>
  <c r="X3" i="1"/>
  <c r="X4" i="1"/>
  <c r="X5" i="1"/>
  <c r="X6" i="1"/>
  <c r="X7" i="1"/>
  <c r="X8" i="1"/>
  <c r="X10" i="1"/>
  <c r="X11" i="1"/>
  <c r="X12" i="1"/>
  <c r="X13" i="1"/>
  <c r="X14" i="1"/>
  <c r="X15" i="1"/>
  <c r="X16" i="1"/>
  <c r="X17" i="1"/>
  <c r="X18" i="1"/>
  <c r="X19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2" i="1"/>
  <c r="D2" i="1" l="1"/>
  <c r="F2" i="1"/>
  <c r="H2" i="1"/>
  <c r="J2" i="1"/>
  <c r="L2" i="1"/>
  <c r="N2" i="1"/>
  <c r="P2" i="1"/>
  <c r="R2" i="1"/>
  <c r="T2" i="1"/>
  <c r="V2" i="1"/>
  <c r="D3" i="1"/>
  <c r="F3" i="1"/>
  <c r="H3" i="1"/>
  <c r="J3" i="1"/>
  <c r="L3" i="1"/>
  <c r="N3" i="1"/>
  <c r="P3" i="1"/>
  <c r="R3" i="1"/>
  <c r="T3" i="1"/>
  <c r="V3" i="1"/>
  <c r="D4" i="1"/>
  <c r="F4" i="1"/>
  <c r="H4" i="1"/>
  <c r="J4" i="1"/>
  <c r="L4" i="1"/>
  <c r="N4" i="1"/>
  <c r="P4" i="1"/>
  <c r="R4" i="1"/>
  <c r="T4" i="1"/>
  <c r="V4" i="1"/>
  <c r="D5" i="1"/>
  <c r="F5" i="1"/>
  <c r="H5" i="1"/>
  <c r="J5" i="1"/>
  <c r="L5" i="1"/>
  <c r="N5" i="1"/>
  <c r="P5" i="1"/>
  <c r="R5" i="1"/>
  <c r="T5" i="1"/>
  <c r="V5" i="1"/>
  <c r="D6" i="1"/>
  <c r="F6" i="1"/>
  <c r="H6" i="1"/>
  <c r="J6" i="1"/>
  <c r="L6" i="1"/>
  <c r="N6" i="1"/>
  <c r="P6" i="1"/>
  <c r="R6" i="1"/>
  <c r="T6" i="1"/>
  <c r="V6" i="1"/>
  <c r="D7" i="1"/>
  <c r="F7" i="1"/>
  <c r="H7" i="1"/>
  <c r="J7" i="1"/>
  <c r="L7" i="1"/>
  <c r="N7" i="1"/>
  <c r="P7" i="1"/>
  <c r="R7" i="1"/>
  <c r="T7" i="1"/>
  <c r="V7" i="1"/>
  <c r="D8" i="1"/>
  <c r="F8" i="1"/>
  <c r="H8" i="1"/>
  <c r="J8" i="1"/>
  <c r="L8" i="1"/>
  <c r="N8" i="1"/>
  <c r="P8" i="1"/>
  <c r="R8" i="1"/>
  <c r="T8" i="1"/>
  <c r="V8" i="1"/>
  <c r="D10" i="1"/>
  <c r="F10" i="1"/>
  <c r="H10" i="1"/>
  <c r="J10" i="1"/>
  <c r="L10" i="1"/>
  <c r="N10" i="1"/>
  <c r="P10" i="1"/>
  <c r="R10" i="1"/>
  <c r="T10" i="1"/>
  <c r="V10" i="1"/>
  <c r="D11" i="1"/>
  <c r="F11" i="1"/>
  <c r="H11" i="1"/>
  <c r="J11" i="1"/>
  <c r="L11" i="1"/>
  <c r="N11" i="1"/>
  <c r="P11" i="1"/>
  <c r="R11" i="1"/>
  <c r="T11" i="1"/>
  <c r="V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4" i="1"/>
  <c r="F14" i="1"/>
  <c r="H14" i="1"/>
  <c r="J14" i="1"/>
  <c r="L14" i="1"/>
  <c r="N14" i="1"/>
  <c r="P14" i="1"/>
  <c r="R14" i="1"/>
  <c r="T14" i="1"/>
  <c r="V14" i="1"/>
  <c r="D15" i="1"/>
  <c r="F15" i="1"/>
  <c r="H15" i="1"/>
  <c r="J15" i="1"/>
  <c r="L15" i="1"/>
  <c r="N15" i="1"/>
  <c r="P15" i="1"/>
  <c r="R15" i="1"/>
  <c r="T15" i="1"/>
  <c r="V15" i="1"/>
  <c r="D16" i="1"/>
  <c r="F16" i="1"/>
  <c r="H16" i="1"/>
  <c r="J16" i="1"/>
  <c r="L16" i="1"/>
  <c r="N16" i="1"/>
  <c r="P16" i="1"/>
  <c r="R16" i="1"/>
  <c r="T16" i="1"/>
  <c r="V16" i="1"/>
  <c r="D17" i="1"/>
  <c r="F17" i="1"/>
  <c r="H17" i="1"/>
  <c r="J17" i="1"/>
  <c r="L17" i="1"/>
  <c r="N17" i="1"/>
  <c r="P17" i="1"/>
  <c r="R17" i="1"/>
  <c r="T17" i="1"/>
  <c r="V17" i="1"/>
  <c r="D18" i="1"/>
  <c r="F18" i="1"/>
  <c r="H18" i="1"/>
  <c r="J18" i="1"/>
  <c r="L18" i="1"/>
  <c r="N18" i="1"/>
  <c r="P18" i="1"/>
  <c r="R18" i="1"/>
  <c r="T18" i="1"/>
  <c r="V18" i="1"/>
  <c r="D19" i="1"/>
  <c r="F19" i="1"/>
  <c r="H19" i="1"/>
  <c r="J19" i="1"/>
  <c r="L19" i="1"/>
  <c r="N19" i="1"/>
  <c r="P19" i="1"/>
  <c r="R19" i="1"/>
  <c r="T19" i="1"/>
  <c r="V19" i="1"/>
  <c r="D21" i="1"/>
  <c r="F21" i="1"/>
  <c r="H21" i="1"/>
  <c r="J21" i="1"/>
  <c r="L21" i="1"/>
  <c r="N21" i="1"/>
  <c r="P21" i="1"/>
  <c r="R21" i="1"/>
  <c r="T21" i="1"/>
  <c r="V21" i="1"/>
  <c r="D22" i="1"/>
  <c r="F22" i="1"/>
  <c r="H22" i="1"/>
  <c r="J22" i="1"/>
  <c r="L22" i="1"/>
  <c r="N22" i="1"/>
  <c r="P22" i="1"/>
  <c r="R22" i="1"/>
  <c r="T22" i="1"/>
  <c r="V22" i="1"/>
  <c r="D23" i="1"/>
  <c r="F23" i="1"/>
  <c r="H23" i="1"/>
  <c r="J23" i="1"/>
  <c r="L23" i="1"/>
  <c r="N23" i="1"/>
  <c r="P23" i="1"/>
  <c r="R23" i="1"/>
  <c r="T23" i="1"/>
  <c r="V23" i="1"/>
  <c r="D24" i="1"/>
  <c r="F24" i="1"/>
  <c r="H24" i="1"/>
  <c r="J24" i="1"/>
  <c r="L24" i="1"/>
  <c r="N24" i="1"/>
  <c r="P24" i="1"/>
  <c r="R24" i="1"/>
  <c r="T24" i="1"/>
  <c r="V24" i="1"/>
  <c r="D25" i="1"/>
  <c r="F25" i="1"/>
  <c r="H25" i="1"/>
  <c r="J25" i="1"/>
  <c r="L25" i="1"/>
  <c r="N25" i="1"/>
  <c r="P25" i="1"/>
  <c r="R25" i="1"/>
  <c r="T25" i="1"/>
  <c r="V25" i="1"/>
  <c r="D26" i="1"/>
  <c r="F26" i="1"/>
  <c r="H26" i="1"/>
  <c r="J26" i="1"/>
  <c r="L26" i="1"/>
  <c r="N26" i="1"/>
  <c r="P26" i="1"/>
  <c r="R26" i="1"/>
  <c r="T26" i="1"/>
  <c r="V26" i="1"/>
  <c r="D27" i="1"/>
  <c r="F27" i="1"/>
  <c r="H27" i="1"/>
  <c r="J27" i="1"/>
  <c r="L27" i="1"/>
  <c r="N27" i="1"/>
  <c r="P27" i="1"/>
  <c r="R27" i="1"/>
  <c r="T27" i="1"/>
  <c r="V27" i="1"/>
  <c r="D28" i="1"/>
  <c r="F28" i="1"/>
  <c r="H28" i="1"/>
  <c r="J28" i="1"/>
  <c r="L28" i="1"/>
  <c r="N28" i="1"/>
  <c r="P28" i="1"/>
  <c r="R28" i="1"/>
  <c r="T28" i="1"/>
  <c r="V28" i="1"/>
  <c r="D29" i="1"/>
  <c r="F29" i="1"/>
  <c r="H29" i="1"/>
  <c r="J29" i="1"/>
  <c r="L29" i="1"/>
  <c r="N29" i="1"/>
  <c r="P29" i="1"/>
  <c r="R29" i="1"/>
  <c r="T29" i="1"/>
  <c r="V29" i="1"/>
  <c r="D30" i="1"/>
  <c r="F30" i="1"/>
  <c r="H30" i="1"/>
  <c r="J30" i="1"/>
  <c r="L30" i="1"/>
  <c r="N30" i="1"/>
  <c r="P30" i="1"/>
  <c r="R30" i="1"/>
  <c r="T30" i="1"/>
  <c r="V30" i="1"/>
  <c r="D31" i="1"/>
  <c r="F31" i="1"/>
  <c r="H31" i="1"/>
  <c r="J31" i="1"/>
  <c r="L31" i="1"/>
  <c r="N31" i="1"/>
  <c r="P31" i="1"/>
  <c r="R31" i="1"/>
  <c r="T31" i="1"/>
  <c r="V31" i="1"/>
  <c r="D32" i="1"/>
  <c r="F32" i="1"/>
  <c r="H32" i="1"/>
  <c r="J32" i="1"/>
  <c r="L32" i="1"/>
  <c r="N32" i="1"/>
  <c r="P32" i="1"/>
  <c r="R32" i="1"/>
  <c r="T32" i="1"/>
  <c r="V32" i="1"/>
  <c r="D33" i="1"/>
  <c r="F33" i="1"/>
  <c r="H33" i="1"/>
  <c r="J33" i="1"/>
  <c r="L33" i="1"/>
  <c r="N33" i="1"/>
  <c r="P33" i="1"/>
  <c r="R33" i="1"/>
  <c r="T33" i="1"/>
  <c r="V33" i="1"/>
  <c r="D34" i="1"/>
  <c r="F34" i="1"/>
  <c r="H34" i="1"/>
  <c r="J34" i="1"/>
  <c r="L34" i="1"/>
  <c r="N34" i="1"/>
  <c r="P34" i="1"/>
  <c r="R34" i="1"/>
  <c r="T34" i="1"/>
  <c r="V34" i="1"/>
  <c r="D35" i="1"/>
  <c r="F35" i="1"/>
  <c r="H35" i="1"/>
  <c r="J35" i="1"/>
  <c r="L35" i="1"/>
  <c r="N35" i="1"/>
  <c r="P35" i="1"/>
  <c r="R35" i="1"/>
  <c r="T35" i="1"/>
  <c r="V35" i="1"/>
  <c r="D36" i="1"/>
  <c r="F36" i="1"/>
  <c r="H36" i="1"/>
  <c r="J36" i="1"/>
  <c r="L36" i="1"/>
  <c r="N36" i="1"/>
  <c r="P36" i="1"/>
  <c r="R36" i="1"/>
  <c r="T36" i="1"/>
  <c r="V36" i="1"/>
  <c r="D37" i="1"/>
  <c r="F37" i="1"/>
  <c r="H37" i="1"/>
  <c r="J37" i="1"/>
  <c r="L37" i="1"/>
  <c r="N37" i="1"/>
  <c r="P37" i="1"/>
  <c r="R37" i="1"/>
  <c r="T37" i="1"/>
  <c r="V37" i="1"/>
  <c r="D38" i="1"/>
  <c r="F38" i="1"/>
  <c r="H38" i="1"/>
  <c r="J38" i="1"/>
  <c r="L38" i="1"/>
  <c r="N38" i="1"/>
  <c r="P38" i="1"/>
  <c r="R38" i="1"/>
  <c r="T38" i="1"/>
  <c r="V38" i="1"/>
  <c r="D39" i="1"/>
  <c r="F39" i="1"/>
  <c r="H39" i="1"/>
  <c r="J39" i="1"/>
  <c r="L39" i="1"/>
  <c r="N39" i="1"/>
  <c r="P39" i="1"/>
  <c r="R39" i="1"/>
  <c r="T39" i="1"/>
  <c r="V39" i="1"/>
  <c r="D40" i="1"/>
  <c r="F40" i="1"/>
  <c r="H40" i="1"/>
  <c r="J40" i="1"/>
  <c r="L40" i="1"/>
  <c r="N40" i="1"/>
  <c r="P40" i="1"/>
  <c r="R40" i="1"/>
  <c r="T40" i="1"/>
  <c r="V40" i="1"/>
  <c r="D41" i="1"/>
  <c r="F41" i="1"/>
  <c r="H41" i="1"/>
  <c r="J41" i="1"/>
  <c r="L41" i="1"/>
  <c r="N41" i="1"/>
  <c r="P41" i="1"/>
  <c r="R41" i="1"/>
  <c r="T41" i="1"/>
  <c r="V41" i="1"/>
  <c r="D42" i="1"/>
  <c r="F42" i="1"/>
  <c r="H42" i="1"/>
  <c r="J42" i="1"/>
  <c r="L42" i="1"/>
  <c r="N42" i="1"/>
  <c r="P42" i="1"/>
  <c r="R42" i="1"/>
  <c r="T42" i="1"/>
  <c r="V42" i="1"/>
  <c r="D43" i="1"/>
  <c r="F43" i="1"/>
  <c r="H43" i="1"/>
  <c r="J43" i="1"/>
  <c r="L43" i="1"/>
  <c r="N43" i="1"/>
  <c r="P43" i="1"/>
  <c r="R43" i="1"/>
  <c r="T43" i="1"/>
  <c r="V43" i="1"/>
  <c r="D44" i="1"/>
  <c r="F44" i="1"/>
  <c r="H44" i="1"/>
  <c r="J44" i="1"/>
  <c r="L44" i="1"/>
  <c r="N44" i="1"/>
  <c r="P44" i="1"/>
  <c r="R44" i="1"/>
  <c r="T44" i="1"/>
  <c r="V44" i="1"/>
  <c r="D46" i="1"/>
  <c r="F46" i="1"/>
  <c r="H46" i="1"/>
  <c r="J46" i="1"/>
  <c r="L46" i="1"/>
  <c r="N46" i="1"/>
  <c r="P46" i="1"/>
  <c r="R46" i="1"/>
  <c r="T46" i="1"/>
  <c r="V46" i="1"/>
  <c r="D47" i="1"/>
  <c r="F47" i="1"/>
  <c r="H47" i="1"/>
  <c r="J47" i="1"/>
  <c r="L47" i="1"/>
  <c r="N47" i="1"/>
  <c r="P47" i="1"/>
  <c r="R47" i="1"/>
  <c r="T47" i="1"/>
  <c r="V47" i="1"/>
  <c r="D48" i="1"/>
  <c r="F48" i="1"/>
  <c r="H48" i="1"/>
  <c r="J48" i="1"/>
  <c r="L48" i="1"/>
  <c r="N48" i="1"/>
  <c r="P48" i="1"/>
  <c r="R48" i="1"/>
  <c r="T48" i="1"/>
  <c r="V48" i="1"/>
  <c r="D49" i="1"/>
  <c r="F49" i="1"/>
  <c r="H49" i="1"/>
  <c r="J49" i="1"/>
  <c r="L49" i="1"/>
  <c r="N49" i="1"/>
  <c r="P49" i="1"/>
  <c r="R49" i="1"/>
  <c r="T49" i="1"/>
  <c r="V49" i="1"/>
  <c r="D50" i="1"/>
  <c r="F50" i="1"/>
  <c r="H50" i="1"/>
  <c r="J50" i="1"/>
  <c r="L50" i="1"/>
  <c r="N50" i="1"/>
  <c r="P50" i="1"/>
  <c r="R50" i="1"/>
  <c r="T50" i="1"/>
  <c r="V50" i="1"/>
  <c r="D51" i="1"/>
  <c r="F51" i="1"/>
  <c r="H51" i="1"/>
  <c r="J51" i="1"/>
  <c r="L51" i="1"/>
  <c r="N51" i="1"/>
  <c r="P51" i="1"/>
  <c r="R51" i="1"/>
  <c r="T51" i="1"/>
  <c r="V51" i="1"/>
  <c r="D52" i="1"/>
  <c r="F52" i="1"/>
  <c r="H52" i="1"/>
  <c r="J52" i="1"/>
  <c r="L52" i="1"/>
  <c r="N52" i="1"/>
  <c r="P52" i="1"/>
  <c r="R52" i="1"/>
  <c r="T52" i="1"/>
  <c r="V52" i="1"/>
  <c r="D53" i="1"/>
  <c r="F53" i="1"/>
  <c r="H53" i="1"/>
  <c r="J53" i="1"/>
  <c r="L53" i="1"/>
  <c r="N53" i="1"/>
  <c r="P53" i="1"/>
  <c r="R53" i="1"/>
  <c r="T53" i="1"/>
  <c r="V53" i="1"/>
  <c r="D54" i="1"/>
  <c r="F54" i="1"/>
  <c r="H54" i="1"/>
  <c r="J54" i="1"/>
  <c r="L54" i="1"/>
  <c r="N54" i="1"/>
  <c r="P54" i="1"/>
  <c r="R54" i="1"/>
  <c r="T54" i="1"/>
  <c r="V54" i="1"/>
  <c r="D55" i="1"/>
  <c r="F55" i="1"/>
  <c r="H55" i="1"/>
  <c r="J55" i="1"/>
  <c r="L55" i="1"/>
  <c r="N55" i="1"/>
  <c r="P55" i="1"/>
  <c r="R55" i="1"/>
  <c r="T55" i="1"/>
  <c r="V55" i="1"/>
  <c r="D56" i="1"/>
  <c r="F56" i="1"/>
  <c r="H56" i="1"/>
  <c r="J56" i="1"/>
  <c r="L56" i="1"/>
  <c r="N56" i="1"/>
  <c r="P56" i="1"/>
  <c r="R56" i="1"/>
  <c r="T56" i="1"/>
  <c r="V56" i="1"/>
  <c r="D57" i="1"/>
  <c r="F57" i="1"/>
  <c r="H57" i="1"/>
  <c r="J57" i="1"/>
  <c r="L57" i="1"/>
  <c r="N57" i="1"/>
  <c r="P57" i="1"/>
  <c r="R57" i="1"/>
  <c r="T57" i="1"/>
  <c r="V57" i="1"/>
  <c r="D58" i="1"/>
  <c r="F58" i="1"/>
  <c r="H58" i="1"/>
  <c r="J58" i="1"/>
  <c r="L58" i="1"/>
  <c r="N58" i="1"/>
  <c r="P58" i="1"/>
  <c r="R58" i="1"/>
  <c r="T58" i="1"/>
  <c r="V58" i="1"/>
  <c r="D59" i="1"/>
  <c r="F59" i="1"/>
  <c r="H59" i="1"/>
  <c r="J59" i="1"/>
  <c r="L59" i="1"/>
  <c r="N59" i="1"/>
  <c r="P59" i="1"/>
  <c r="R59" i="1"/>
  <c r="T59" i="1"/>
  <c r="V59" i="1"/>
  <c r="D60" i="1"/>
  <c r="F60" i="1"/>
  <c r="H60" i="1"/>
  <c r="J60" i="1"/>
  <c r="L60" i="1"/>
  <c r="N60" i="1"/>
  <c r="P60" i="1"/>
  <c r="R60" i="1"/>
  <c r="T60" i="1"/>
  <c r="V60" i="1"/>
  <c r="D61" i="1"/>
  <c r="F61" i="1"/>
  <c r="H61" i="1"/>
  <c r="J61" i="1"/>
  <c r="L61" i="1"/>
  <c r="N61" i="1"/>
  <c r="P61" i="1"/>
  <c r="R61" i="1"/>
  <c r="T61" i="1"/>
  <c r="V61" i="1"/>
  <c r="D62" i="1"/>
  <c r="F62" i="1"/>
  <c r="H62" i="1"/>
  <c r="J62" i="1"/>
  <c r="L62" i="1"/>
  <c r="N62" i="1"/>
  <c r="P62" i="1"/>
  <c r="R62" i="1"/>
  <c r="T62" i="1"/>
  <c r="V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5" i="1"/>
  <c r="F65" i="1"/>
  <c r="H65" i="1"/>
  <c r="J65" i="1"/>
  <c r="L65" i="1"/>
  <c r="N65" i="1"/>
  <c r="P65" i="1"/>
  <c r="R65" i="1"/>
  <c r="T65" i="1"/>
  <c r="V65" i="1"/>
  <c r="D66" i="1"/>
  <c r="F66" i="1"/>
  <c r="H66" i="1"/>
  <c r="J66" i="1"/>
  <c r="L66" i="1"/>
  <c r="N66" i="1"/>
  <c r="P66" i="1"/>
  <c r="R66" i="1"/>
  <c r="T66" i="1"/>
  <c r="V66" i="1"/>
  <c r="D67" i="1"/>
  <c r="F67" i="1"/>
  <c r="H67" i="1"/>
  <c r="J67" i="1"/>
  <c r="L67" i="1"/>
  <c r="N67" i="1"/>
  <c r="P67" i="1"/>
  <c r="R67" i="1"/>
  <c r="T67" i="1"/>
  <c r="V67" i="1"/>
  <c r="D68" i="1"/>
  <c r="F68" i="1"/>
  <c r="H68" i="1"/>
  <c r="J68" i="1"/>
  <c r="P68" i="1"/>
  <c r="S68" i="1"/>
  <c r="R68" i="1" s="1"/>
  <c r="U68" i="1"/>
  <c r="W68" i="1"/>
  <c r="X68" i="1" s="1"/>
  <c r="T68" i="1" l="1"/>
  <c r="V68" i="1"/>
  <c r="L68" i="1"/>
  <c r="N68" i="1"/>
</calcChain>
</file>

<file path=xl/sharedStrings.xml><?xml version="1.0" encoding="utf-8"?>
<sst xmlns="http://schemas.openxmlformats.org/spreadsheetml/2006/main" count="108" uniqueCount="90">
  <si>
    <t>NO</t>
  </si>
  <si>
    <t>MAHALLE ADI</t>
  </si>
  <si>
    <t>2008 NÜFUSU</t>
  </si>
  <si>
    <t>FARK</t>
  </si>
  <si>
    <t>2009 NÜFUSU</t>
  </si>
  <si>
    <t>2010 NÜFUSU</t>
  </si>
  <si>
    <t>2011 NUFUSU</t>
  </si>
  <si>
    <t>2012 NUFUSU</t>
  </si>
  <si>
    <t>AKDEĞİRMEN</t>
  </si>
  <si>
    <t>ALİBABA</t>
  </si>
  <si>
    <t>ALTUNTABAK</t>
  </si>
  <si>
    <t>AYDOĞAN</t>
  </si>
  <si>
    <t>BAHTİYARBOSTAN</t>
  </si>
  <si>
    <t>ÇARŞIBAŞI</t>
  </si>
  <si>
    <t>ÇAYBOYU</t>
  </si>
  <si>
    <t>ÇAYYURT</t>
  </si>
  <si>
    <t>ÇİÇEKLİ</t>
  </si>
  <si>
    <t>DANİŞMENTGAZİ</t>
  </si>
  <si>
    <t>DEDEBALI</t>
  </si>
  <si>
    <t>DEMİRCİLERARDI</t>
  </si>
  <si>
    <t>DİRİLİŞ</t>
  </si>
  <si>
    <t>DÖRTEYLÜL</t>
  </si>
  <si>
    <t>ECE</t>
  </si>
  <si>
    <t>EMEK</t>
  </si>
  <si>
    <t>ESENTEPE</t>
  </si>
  <si>
    <t>ESKİKALE</t>
  </si>
  <si>
    <t>FATİH</t>
  </si>
  <si>
    <t>FERHATBOSTAN</t>
  </si>
  <si>
    <t>GÖKÇEBOSTAN</t>
  </si>
  <si>
    <t>GÖKMEDRESE</t>
  </si>
  <si>
    <t>GÜLTEPE</t>
  </si>
  <si>
    <t>GÜLYURT</t>
  </si>
  <si>
    <t>HALİLRIFATPAŞA</t>
  </si>
  <si>
    <t>HUZUR</t>
  </si>
  <si>
    <t>İNÖNÜ</t>
  </si>
  <si>
    <t>İSTİKLAL</t>
  </si>
  <si>
    <t>KADIBURHANETTİN</t>
  </si>
  <si>
    <t>KALEARDI</t>
  </si>
  <si>
    <t>KARDEŞLER</t>
  </si>
  <si>
    <t>KARŞIYAKA</t>
  </si>
  <si>
    <t>KILAVUZ</t>
  </si>
  <si>
    <t>KIZILIRMAK</t>
  </si>
  <si>
    <t>KÜÇÜKMİNARE</t>
  </si>
  <si>
    <t>KÜMBET</t>
  </si>
  <si>
    <t>MEHMETPAŞA</t>
  </si>
  <si>
    <t>MEVLANA</t>
  </si>
  <si>
    <t>MISMILIRMAK</t>
  </si>
  <si>
    <t>MİMARSİNAN</t>
  </si>
  <si>
    <t>ORHANGAZİ</t>
  </si>
  <si>
    <t>ÖRTÜLÜPINAR</t>
  </si>
  <si>
    <t>PAŞABEY</t>
  </si>
  <si>
    <t>PULUR</t>
  </si>
  <si>
    <t>SELÇUKLU</t>
  </si>
  <si>
    <t>SEYRANTEPE</t>
  </si>
  <si>
    <t>SULARBAŞI</t>
  </si>
  <si>
    <t>ŞEYHŞAMİL</t>
  </si>
  <si>
    <t>UZUNTEPE</t>
  </si>
  <si>
    <t>ÜÇLERBEY</t>
  </si>
  <si>
    <t>YAHYABEY</t>
  </si>
  <si>
    <t>YENİMAHALLE</t>
  </si>
  <si>
    <t>YENİDOĞAN</t>
  </si>
  <si>
    <t>YENİŞEHİR</t>
  </si>
  <si>
    <t>YEŞİLYURT</t>
  </si>
  <si>
    <t>YİĞİTLER</t>
  </si>
  <si>
    <t>YUNUSEMRE</t>
  </si>
  <si>
    <t>YÜCEYURT</t>
  </si>
  <si>
    <t>TOPLAM</t>
  </si>
  <si>
    <t>2013 NUFUSU</t>
  </si>
  <si>
    <t>YILLARA GÖRE NÜFUS TABLOSU</t>
  </si>
  <si>
    <t>Yılı</t>
  </si>
  <si>
    <t xml:space="preserve">Toplam Nüfus </t>
  </si>
  <si>
    <t>EĞRİKÖPRÜ</t>
  </si>
  <si>
    <t>2014 NUFUSU</t>
  </si>
  <si>
    <t>2015 NUFUSU</t>
  </si>
  <si>
    <t>CAMİ-İ KEBİR</t>
  </si>
  <si>
    <t>ESENYURT</t>
  </si>
  <si>
    <t>MEHMET AKİF ERSOY</t>
  </si>
  <si>
    <t>2016 NUFUSU</t>
  </si>
  <si>
    <t>2017 NUFUSU</t>
  </si>
  <si>
    <t>TUZLUGÖL</t>
  </si>
  <si>
    <t>2018 NUFUSU</t>
  </si>
  <si>
    <t>ABDULVAHABİGAZİ</t>
  </si>
  <si>
    <t>AHMETTURANGAZİ</t>
  </si>
  <si>
    <t>2019 NUFUSU</t>
  </si>
  <si>
    <t>MERAKÜM</t>
  </si>
  <si>
    <t>2020 NUFUSU</t>
  </si>
  <si>
    <t>2021  NUFUSU</t>
  </si>
  <si>
    <t>2022  NUFUSU</t>
  </si>
  <si>
    <t>2023 NUFUSU</t>
  </si>
  <si>
    <t>2024 NUFUSU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</si>
</sst>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41"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rgb="FF000000"/>
      <name val="Cambria"/>
      <family val="1"/>
      <charset val="162"/>
      <scheme val="major"/>
    </font>
    <font>
      <b/>
      <sz val="14"/>
      <color rgb="FF000000"/>
      <name val="Cambria"/>
      <family val="1"/>
      <charset val="162"/>
      <scheme val="major"/>
    </font>
    <font>
      <b/>
      <i/>
      <sz val="11"/>
      <name val="Cambria"/>
      <family val="1"/>
      <charset val="162"/>
      <scheme val="major"/>
    </font>
    <font>
      <b/>
      <i/>
      <sz val="14"/>
      <color rgb="FF000000"/>
      <name val="Cambria"/>
      <family val="1"/>
      <charset val="162"/>
      <scheme val="major"/>
    </font>
    <font>
      <sz val="11"/>
      <color rgb="FF006100"/>
      <name val="Calibri"/>
      <family val="2"/>
      <charset val="162"/>
      <scheme val="minor"/>
    </font>
    <font>
      <b/>
      <sz val="12"/>
      <color rgb="FF006100"/>
      <name val="Palatino Linotype"/>
      <family val="1"/>
      <charset val="162"/>
    </font>
    <font>
      <sz val="12"/>
      <color rgb="FF000000"/>
      <name val="Calibri"/>
      <family val="2"/>
      <charset val="162"/>
    </font>
    <font>
      <b/>
      <sz val="12"/>
      <color rgb="FF000000"/>
      <name val="Palatino Linotype"/>
      <family val="1"/>
      <charset val="162"/>
    </font>
    <font>
      <sz val="12"/>
      <color rgb="FFFF0000"/>
      <name val="Palatino Linotype"/>
      <family val="1"/>
      <charset val="162"/>
    </font>
    <font>
      <sz val="12"/>
      <color rgb="FF000000"/>
      <name val="Palatino Linotype"/>
      <family val="1"/>
      <charset val="162"/>
    </font>
    <font>
      <b/>
      <sz val="12"/>
      <color rgb="FFFF0000"/>
      <name val="Palatino Linotype"/>
      <family val="1"/>
      <charset val="162"/>
    </font>
    <font>
      <sz val="12"/>
      <color theme="1"/>
      <name val="Palatino Linotype"/>
      <family val="1"/>
      <charset val="162"/>
    </font>
    <font>
      <sz val="8"/>
      <name val="Calibri"/>
      <family val="2"/>
      <charset val="162"/>
    </font>
    <font>
      <sz val="10"/>
      <name val="MS Sans Serif"/>
    </font>
    <font>
      <sz val="12"/>
      <color rgb="FFFF000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60"/>
      <name val="Calibri"/>
      <family val="2"/>
      <charset val="162"/>
    </font>
    <font>
      <sz val="10"/>
      <name val="Helv"/>
      <charset val="204"/>
    </font>
    <font>
      <sz val="11"/>
      <color indexed="10"/>
      <name val="Calibri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54">
    <xf numFmtId="0" fontId="0" fillId="0" borderId="0"/>
    <xf numFmtId="0" fontId="6" fillId="3" borderId="0" applyNumberFormat="0" applyBorder="0" applyAlignment="0" applyProtection="0"/>
    <xf numFmtId="0" fontId="15" fillId="0" borderId="0"/>
    <xf numFmtId="0" fontId="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/>
    <xf numFmtId="0" fontId="26" fillId="0" borderId="0"/>
    <xf numFmtId="0" fontId="27" fillId="18" borderId="17" applyNumberFormat="0" applyAlignment="0" applyProtection="0"/>
    <xf numFmtId="0" fontId="27" fillId="18" borderId="17" applyNumberFormat="0" applyAlignment="0" applyProtection="0"/>
    <xf numFmtId="0" fontId="27" fillId="18" borderId="17" applyNumberFormat="0" applyAlignment="0" applyProtection="0"/>
    <xf numFmtId="0" fontId="27" fillId="18" borderId="17" applyNumberFormat="0" applyAlignment="0" applyProtection="0"/>
    <xf numFmtId="0" fontId="27" fillId="18" borderId="17" applyNumberFormat="0" applyAlignment="0" applyProtection="0"/>
    <xf numFmtId="0" fontId="28" fillId="9" borderId="18" applyNumberFormat="0" applyAlignment="0" applyProtection="0"/>
    <xf numFmtId="0" fontId="28" fillId="9" borderId="18" applyNumberFormat="0" applyAlignment="0" applyProtection="0"/>
    <xf numFmtId="0" fontId="28" fillId="9" borderId="18" applyNumberFormat="0" applyAlignment="0" applyProtection="0"/>
    <xf numFmtId="0" fontId="28" fillId="9" borderId="18" applyNumberFormat="0" applyAlignment="0" applyProtection="0"/>
    <xf numFmtId="0" fontId="28" fillId="9" borderId="18" applyNumberFormat="0" applyAlignment="0" applyProtection="0"/>
    <xf numFmtId="0" fontId="29" fillId="18" borderId="18" applyNumberFormat="0" applyAlignment="0" applyProtection="0"/>
    <xf numFmtId="0" fontId="29" fillId="18" borderId="18" applyNumberFormat="0" applyAlignment="0" applyProtection="0"/>
    <xf numFmtId="0" fontId="29" fillId="18" borderId="18" applyNumberFormat="0" applyAlignment="0" applyProtection="0"/>
    <xf numFmtId="0" fontId="29" fillId="18" borderId="18" applyNumberFormat="0" applyAlignment="0" applyProtection="0"/>
    <xf numFmtId="0" fontId="29" fillId="18" borderId="18" applyNumberFormat="0" applyAlignment="0" applyProtection="0"/>
    <xf numFmtId="0" fontId="30" fillId="19" borderId="19" applyNumberFormat="0" applyAlignment="0" applyProtection="0"/>
    <xf numFmtId="0" fontId="30" fillId="19" borderId="19" applyNumberFormat="0" applyAlignment="0" applyProtection="0"/>
    <xf numFmtId="0" fontId="30" fillId="19" borderId="19" applyNumberFormat="0" applyAlignment="0" applyProtection="0"/>
    <xf numFmtId="0" fontId="30" fillId="19" borderId="19" applyNumberFormat="0" applyAlignment="0" applyProtection="0"/>
    <xf numFmtId="0" fontId="30" fillId="19" borderId="19" applyNumberFormat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0" fontId="1" fillId="0" borderId="0"/>
    <xf numFmtId="0" fontId="37" fillId="0" borderId="0"/>
    <xf numFmtId="164" fontId="26" fillId="0" borderId="0"/>
    <xf numFmtId="164" fontId="26" fillId="0" borderId="0"/>
    <xf numFmtId="0" fontId="26" fillId="0" borderId="0"/>
    <xf numFmtId="0" fontId="33" fillId="0" borderId="0"/>
    <xf numFmtId="0" fontId="3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6" fillId="0" borderId="0"/>
    <xf numFmtId="0" fontId="33" fillId="0" borderId="0"/>
    <xf numFmtId="0" fontId="34" fillId="0" borderId="0"/>
    <xf numFmtId="164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20" borderId="20" applyNumberFormat="0" applyFont="0" applyAlignment="0" applyProtection="0"/>
    <xf numFmtId="0" fontId="18" fillId="20" borderId="20" applyNumberFormat="0" applyFont="0" applyAlignment="0" applyProtection="0"/>
    <xf numFmtId="0" fontId="18" fillId="20" borderId="20" applyNumberFormat="0" applyFont="0" applyAlignment="0" applyProtection="0"/>
    <xf numFmtId="0" fontId="18" fillId="20" borderId="20" applyNumberFormat="0" applyFont="0" applyAlignment="0" applyProtection="0"/>
    <xf numFmtId="0" fontId="26" fillId="20" borderId="20" applyNumberFormat="0" applyFont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9" fillId="0" borderId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34" fillId="0" borderId="0"/>
  </cellStyleXfs>
  <cellXfs count="34">
    <xf numFmtId="0" fontId="0" fillId="0" borderId="0" xfId="0"/>
    <xf numFmtId="0" fontId="0" fillId="0" borderId="0" xfId="0" applyAlignment="1"/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7" fillId="3" borderId="1" xfId="1" applyFont="1" applyBorder="1" applyAlignment="1">
      <alignment horizontal="center" vertical="center"/>
    </xf>
    <xf numFmtId="3" fontId="7" fillId="3" borderId="1" xfId="1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10" fillId="0" borderId="1" xfId="0" applyNumberFormat="1" applyFont="1" applyBorder="1"/>
    <xf numFmtId="3" fontId="9" fillId="0" borderId="1" xfId="0" applyNumberFormat="1" applyFont="1" applyBorder="1"/>
    <xf numFmtId="0" fontId="11" fillId="0" borderId="1" xfId="0" applyFont="1" applyBorder="1"/>
    <xf numFmtId="3" fontId="12" fillId="0" borderId="1" xfId="0" applyNumberFormat="1" applyFont="1" applyBorder="1"/>
    <xf numFmtId="3" fontId="8" fillId="0" borderId="0" xfId="0" applyNumberFormat="1" applyFont="1"/>
    <xf numFmtId="3" fontId="7" fillId="3" borderId="1" xfId="1" applyNumberFormat="1" applyFont="1" applyBorder="1" applyAlignment="1">
      <alignment horizontal="center" vertical="center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 wrapText="1" readingOrder="1"/>
    </xf>
    <xf numFmtId="3" fontId="13" fillId="0" borderId="1" xfId="0" applyNumberFormat="1" applyFont="1" applyBorder="1"/>
    <xf numFmtId="3" fontId="11" fillId="0" borderId="0" xfId="0" applyNumberFormat="1" applyFont="1"/>
    <xf numFmtId="3" fontId="16" fillId="0" borderId="1" xfId="0" applyNumberFormat="1" applyFont="1" applyBorder="1"/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754">
    <cellStyle name="%20 - Vurgu1 2" xfId="4"/>
    <cellStyle name="%20 - Vurgu1 2 2" xfId="5"/>
    <cellStyle name="%20 - Vurgu1 2 3" xfId="6"/>
    <cellStyle name="%20 - Vurgu1 3" xfId="7"/>
    <cellStyle name="%20 - Vurgu1 3 2" xfId="8"/>
    <cellStyle name="%20 - Vurgu1 3 3" xfId="9"/>
    <cellStyle name="%20 - Vurgu1 4" xfId="10"/>
    <cellStyle name="%20 - Vurgu1 4 2" xfId="11"/>
    <cellStyle name="%20 - Vurgu1 4 3" xfId="12"/>
    <cellStyle name="%20 - Vurgu2 2" xfId="13"/>
    <cellStyle name="%20 - Vurgu2 2 2" xfId="14"/>
    <cellStyle name="%20 - Vurgu2 2 3" xfId="15"/>
    <cellStyle name="%20 - Vurgu2 3" xfId="16"/>
    <cellStyle name="%20 - Vurgu2 3 2" xfId="17"/>
    <cellStyle name="%20 - Vurgu2 3 3" xfId="18"/>
    <cellStyle name="%20 - Vurgu2 4" xfId="19"/>
    <cellStyle name="%20 - Vurgu2 4 2" xfId="20"/>
    <cellStyle name="%20 - Vurgu2 4 3" xfId="21"/>
    <cellStyle name="%20 - Vurgu3 2" xfId="22"/>
    <cellStyle name="%20 - Vurgu3 2 2" xfId="23"/>
    <cellStyle name="%20 - Vurgu3 2 3" xfId="24"/>
    <cellStyle name="%20 - Vurgu3 3" xfId="25"/>
    <cellStyle name="%20 - Vurgu3 3 2" xfId="26"/>
    <cellStyle name="%20 - Vurgu3 3 3" xfId="27"/>
    <cellStyle name="%20 - Vurgu3 4" xfId="28"/>
    <cellStyle name="%20 - Vurgu3 4 2" xfId="29"/>
    <cellStyle name="%20 - Vurgu3 4 3" xfId="30"/>
    <cellStyle name="%20 - Vurgu4 2" xfId="31"/>
    <cellStyle name="%20 - Vurgu4 2 2" xfId="32"/>
    <cellStyle name="%20 - Vurgu4 2 3" xfId="33"/>
    <cellStyle name="%20 - Vurgu4 3" xfId="34"/>
    <cellStyle name="%20 - Vurgu4 3 2" xfId="35"/>
    <cellStyle name="%20 - Vurgu4 3 3" xfId="36"/>
    <cellStyle name="%20 - Vurgu4 4" xfId="37"/>
    <cellStyle name="%20 - Vurgu4 4 2" xfId="38"/>
    <cellStyle name="%20 - Vurgu4 4 3" xfId="39"/>
    <cellStyle name="%20 - Vurgu5 2" xfId="40"/>
    <cellStyle name="%20 - Vurgu5 2 2" xfId="41"/>
    <cellStyle name="%20 - Vurgu5 2 3" xfId="42"/>
    <cellStyle name="%20 - Vurgu5 3" xfId="43"/>
    <cellStyle name="%20 - Vurgu5 3 2" xfId="44"/>
    <cellStyle name="%20 - Vurgu5 3 3" xfId="45"/>
    <cellStyle name="%20 - Vurgu5 4" xfId="46"/>
    <cellStyle name="%20 - Vurgu5 4 2" xfId="47"/>
    <cellStyle name="%20 - Vurgu5 4 3" xfId="48"/>
    <cellStyle name="%20 - Vurgu6 2" xfId="49"/>
    <cellStyle name="%20 - Vurgu6 2 2" xfId="50"/>
    <cellStyle name="%20 - Vurgu6 2 3" xfId="51"/>
    <cellStyle name="%20 - Vurgu6 3" xfId="52"/>
    <cellStyle name="%20 - Vurgu6 3 2" xfId="53"/>
    <cellStyle name="%20 - Vurgu6 3 3" xfId="54"/>
    <cellStyle name="%20 - Vurgu6 4" xfId="55"/>
    <cellStyle name="%20 - Vurgu6 4 2" xfId="56"/>
    <cellStyle name="%20 - Vurgu6 4 3" xfId="57"/>
    <cellStyle name="%40 - Vurgu1 2" xfId="58"/>
    <cellStyle name="%40 - Vurgu1 2 2" xfId="59"/>
    <cellStyle name="%40 - Vurgu1 2 3" xfId="60"/>
    <cellStyle name="%40 - Vurgu1 3" xfId="61"/>
    <cellStyle name="%40 - Vurgu1 3 2" xfId="62"/>
    <cellStyle name="%40 - Vurgu1 3 3" xfId="63"/>
    <cellStyle name="%40 - Vurgu1 4" xfId="64"/>
    <cellStyle name="%40 - Vurgu1 4 2" xfId="65"/>
    <cellStyle name="%40 - Vurgu1 4 3" xfId="66"/>
    <cellStyle name="%40 - Vurgu2 2" xfId="67"/>
    <cellStyle name="%40 - Vurgu2 2 2" xfId="68"/>
    <cellStyle name="%40 - Vurgu2 2 3" xfId="69"/>
    <cellStyle name="%40 - Vurgu2 3" xfId="70"/>
    <cellStyle name="%40 - Vurgu2 3 2" xfId="71"/>
    <cellStyle name="%40 - Vurgu2 3 3" xfId="72"/>
    <cellStyle name="%40 - Vurgu2 4" xfId="73"/>
    <cellStyle name="%40 - Vurgu2 4 2" xfId="74"/>
    <cellStyle name="%40 - Vurgu2 4 3" xfId="75"/>
    <cellStyle name="%40 - Vurgu3 2" xfId="76"/>
    <cellStyle name="%40 - Vurgu3 2 2" xfId="77"/>
    <cellStyle name="%40 - Vurgu3 2 3" xfId="78"/>
    <cellStyle name="%40 - Vurgu3 3" xfId="79"/>
    <cellStyle name="%40 - Vurgu3 3 2" xfId="80"/>
    <cellStyle name="%40 - Vurgu3 3 3" xfId="81"/>
    <cellStyle name="%40 - Vurgu3 4" xfId="82"/>
    <cellStyle name="%40 - Vurgu3 4 2" xfId="83"/>
    <cellStyle name="%40 - Vurgu3 4 3" xfId="84"/>
    <cellStyle name="%40 - Vurgu4 2" xfId="85"/>
    <cellStyle name="%40 - Vurgu4 2 2" xfId="86"/>
    <cellStyle name="%40 - Vurgu4 2 3" xfId="87"/>
    <cellStyle name="%40 - Vurgu4 3" xfId="88"/>
    <cellStyle name="%40 - Vurgu4 3 2" xfId="89"/>
    <cellStyle name="%40 - Vurgu4 3 3" xfId="90"/>
    <cellStyle name="%40 - Vurgu4 4" xfId="91"/>
    <cellStyle name="%40 - Vurgu4 4 2" xfId="92"/>
    <cellStyle name="%40 - Vurgu4 4 3" xfId="93"/>
    <cellStyle name="%40 - Vurgu5 2" xfId="94"/>
    <cellStyle name="%40 - Vurgu5 2 2" xfId="95"/>
    <cellStyle name="%40 - Vurgu5 2 3" xfId="96"/>
    <cellStyle name="%40 - Vurgu5 3" xfId="97"/>
    <cellStyle name="%40 - Vurgu5 3 2" xfId="98"/>
    <cellStyle name="%40 - Vurgu5 3 3" xfId="99"/>
    <cellStyle name="%40 - Vurgu5 4" xfId="100"/>
    <cellStyle name="%40 - Vurgu5 4 2" xfId="101"/>
    <cellStyle name="%40 - Vurgu5 4 3" xfId="102"/>
    <cellStyle name="%40 - Vurgu6 2" xfId="103"/>
    <cellStyle name="%40 - Vurgu6 2 2" xfId="104"/>
    <cellStyle name="%40 - Vurgu6 2 3" xfId="105"/>
    <cellStyle name="%40 - Vurgu6 3" xfId="106"/>
    <cellStyle name="%40 - Vurgu6 3 2" xfId="107"/>
    <cellStyle name="%40 - Vurgu6 3 3" xfId="108"/>
    <cellStyle name="%40 - Vurgu6 4" xfId="109"/>
    <cellStyle name="%40 - Vurgu6 4 2" xfId="110"/>
    <cellStyle name="%40 - Vurgu6 4 3" xfId="111"/>
    <cellStyle name="%60 - Vurgu1 2" xfId="112"/>
    <cellStyle name="%60 - Vurgu1 2 2" xfId="113"/>
    <cellStyle name="%60 - Vurgu1 2 3" xfId="114"/>
    <cellStyle name="%60 - Vurgu1 3" xfId="115"/>
    <cellStyle name="%60 - Vurgu1 4" xfId="116"/>
    <cellStyle name="%60 - Vurgu2 2" xfId="117"/>
    <cellStyle name="%60 - Vurgu2 2 2" xfId="118"/>
    <cellStyle name="%60 - Vurgu2 2 3" xfId="119"/>
    <cellStyle name="%60 - Vurgu2 3" xfId="120"/>
    <cellStyle name="%60 - Vurgu2 4" xfId="121"/>
    <cellStyle name="%60 - Vurgu3 2" xfId="122"/>
    <cellStyle name="%60 - Vurgu3 2 2" xfId="123"/>
    <cellStyle name="%60 - Vurgu3 2 3" xfId="124"/>
    <cellStyle name="%60 - Vurgu3 3" xfId="125"/>
    <cellStyle name="%60 - Vurgu3 4" xfId="126"/>
    <cellStyle name="%60 - Vurgu4 2" xfId="127"/>
    <cellStyle name="%60 - Vurgu4 2 2" xfId="128"/>
    <cellStyle name="%60 - Vurgu4 2 3" xfId="129"/>
    <cellStyle name="%60 - Vurgu4 3" xfId="130"/>
    <cellStyle name="%60 - Vurgu4 4" xfId="131"/>
    <cellStyle name="%60 - Vurgu5 2" xfId="132"/>
    <cellStyle name="%60 - Vurgu5 2 2" xfId="133"/>
    <cellStyle name="%60 - Vurgu5 2 3" xfId="134"/>
    <cellStyle name="%60 - Vurgu5 3" xfId="135"/>
    <cellStyle name="%60 - Vurgu5 4" xfId="136"/>
    <cellStyle name="%60 - Vurgu6 2" xfId="137"/>
    <cellStyle name="%60 - Vurgu6 2 2" xfId="138"/>
    <cellStyle name="%60 - Vurgu6 2 3" xfId="139"/>
    <cellStyle name="%60 - Vurgu6 3" xfId="140"/>
    <cellStyle name="%60 - Vurgu6 4" xfId="141"/>
    <cellStyle name="Açıklama Metni 2" xfId="142"/>
    <cellStyle name="Açıklama Metni 2 2" xfId="143"/>
    <cellStyle name="Açıklama Metni 2 3" xfId="144"/>
    <cellStyle name="Açıklama Metni 3" xfId="145"/>
    <cellStyle name="Açıklama Metni 4" xfId="146"/>
    <cellStyle name="Ana Başlık 2" xfId="147"/>
    <cellStyle name="Ana Başlık 2 2" xfId="148"/>
    <cellStyle name="Ana Başlık 2 3" xfId="149"/>
    <cellStyle name="Ana Başlık 3" xfId="150"/>
    <cellStyle name="Ana Başlık 4" xfId="151"/>
    <cellStyle name="Bağlı Hücre 2" xfId="152"/>
    <cellStyle name="Bağlı Hücre 2 2" xfId="153"/>
    <cellStyle name="Bağlı Hücre 2 3" xfId="154"/>
    <cellStyle name="Bağlı Hücre 3" xfId="155"/>
    <cellStyle name="Bağlı Hücre 4" xfId="156"/>
    <cellStyle name="Başlık 1 2" xfId="157"/>
    <cellStyle name="Başlık 1 2 2" xfId="158"/>
    <cellStyle name="Başlık 1 2 3" xfId="159"/>
    <cellStyle name="Başlık 1 3" xfId="160"/>
    <cellStyle name="Başlık 1 4" xfId="161"/>
    <cellStyle name="Başlık 2 2" xfId="162"/>
    <cellStyle name="Başlık 2 2 2" xfId="163"/>
    <cellStyle name="Başlık 2 2 3" xfId="164"/>
    <cellStyle name="Başlık 2 3" xfId="165"/>
    <cellStyle name="Başlık 2 4" xfId="166"/>
    <cellStyle name="Başlık 3 2" xfId="167"/>
    <cellStyle name="Başlık 3 2 2" xfId="168"/>
    <cellStyle name="Başlık 3 2 3" xfId="169"/>
    <cellStyle name="Başlık 3 3" xfId="170"/>
    <cellStyle name="Başlık 3 4" xfId="171"/>
    <cellStyle name="Başlık 4 2" xfId="172"/>
    <cellStyle name="Başlık 4 2 2" xfId="173"/>
    <cellStyle name="Başlık 4 2 3" xfId="174"/>
    <cellStyle name="Başlık 4 3" xfId="175"/>
    <cellStyle name="Başlık 4 4" xfId="176"/>
    <cellStyle name="Comma 2" xfId="177"/>
    <cellStyle name="Comma 2 2" xfId="178"/>
    <cellStyle name="Çıkış 2" xfId="179"/>
    <cellStyle name="Çıkış 2 2" xfId="180"/>
    <cellStyle name="Çıkış 2 3" xfId="181"/>
    <cellStyle name="Çıkış 3" xfId="182"/>
    <cellStyle name="Çıkış 4" xfId="183"/>
    <cellStyle name="Giriş 2" xfId="184"/>
    <cellStyle name="Giriş 2 2" xfId="185"/>
    <cellStyle name="Giriş 2 3" xfId="186"/>
    <cellStyle name="Giriş 3" xfId="187"/>
    <cellStyle name="Giriş 4" xfId="188"/>
    <cellStyle name="Hesaplama 2" xfId="189"/>
    <cellStyle name="Hesaplama 2 2" xfId="190"/>
    <cellStyle name="Hesaplama 2 3" xfId="191"/>
    <cellStyle name="Hesaplama 3" xfId="192"/>
    <cellStyle name="Hesaplama 4" xfId="193"/>
    <cellStyle name="İşaretli Hücre 2" xfId="194"/>
    <cellStyle name="İşaretli Hücre 2 2" xfId="195"/>
    <cellStyle name="İşaretli Hücre 2 3" xfId="196"/>
    <cellStyle name="İşaretli Hücre 3" xfId="197"/>
    <cellStyle name="İşaretli Hücre 4" xfId="198"/>
    <cellStyle name="İyi" xfId="1" builtinId="26"/>
    <cellStyle name="İyi 2" xfId="199"/>
    <cellStyle name="İyi 2 2" xfId="200"/>
    <cellStyle name="İyi 2 3" xfId="201"/>
    <cellStyle name="İyi 3" xfId="202"/>
    <cellStyle name="İyi 4" xfId="203"/>
    <cellStyle name="Kötü 2" xfId="204"/>
    <cellStyle name="Kötü 2 2" xfId="205"/>
    <cellStyle name="Kötü 2 3" xfId="206"/>
    <cellStyle name="Kötü 3" xfId="207"/>
    <cellStyle name="Kötü 4" xfId="208"/>
    <cellStyle name="Normal" xfId="0" builtinId="0"/>
    <cellStyle name="Normal 10" xfId="209"/>
    <cellStyle name="Normal 100" xfId="210"/>
    <cellStyle name="Normal 101" xfId="211"/>
    <cellStyle name="Normal 102" xfId="212"/>
    <cellStyle name="Normal 103" xfId="213"/>
    <cellStyle name="Normal 104" xfId="214"/>
    <cellStyle name="Normal 105" xfId="215"/>
    <cellStyle name="Normal 105 2" xfId="216"/>
    <cellStyle name="Normal 106" xfId="217"/>
    <cellStyle name="Normal 106 2" xfId="218"/>
    <cellStyle name="Normal 106 2 2" xfId="219"/>
    <cellStyle name="Normal 107" xfId="220"/>
    <cellStyle name="Normal 107 2" xfId="221"/>
    <cellStyle name="Normal 108" xfId="222"/>
    <cellStyle name="Normal 109" xfId="223"/>
    <cellStyle name="Normal 11" xfId="224"/>
    <cellStyle name="Normal 11 10" xfId="225"/>
    <cellStyle name="Normal 11 11" xfId="226"/>
    <cellStyle name="Normal 11 2" xfId="227"/>
    <cellStyle name="Normal 11 2 2" xfId="228"/>
    <cellStyle name="Normal 11 2 3" xfId="229"/>
    <cellStyle name="Normal 11 3" xfId="230"/>
    <cellStyle name="Normal 11 3 2" xfId="231"/>
    <cellStyle name="Normal 11 3 3" xfId="232"/>
    <cellStyle name="Normal 11 4" xfId="233"/>
    <cellStyle name="Normal 11 4 2" xfId="234"/>
    <cellStyle name="Normal 11 4 3" xfId="235"/>
    <cellStyle name="Normal 11 5" xfId="236"/>
    <cellStyle name="Normal 11 5 2" xfId="237"/>
    <cellStyle name="Normal 11 5 3" xfId="238"/>
    <cellStyle name="Normal 11 6" xfId="239"/>
    <cellStyle name="Normal 11 6 2" xfId="240"/>
    <cellStyle name="Normal 11 6 3" xfId="241"/>
    <cellStyle name="Normal 11 7" xfId="242"/>
    <cellStyle name="Normal 11 7 2" xfId="243"/>
    <cellStyle name="Normal 11 7 3" xfId="244"/>
    <cellStyle name="Normal 11 8" xfId="245"/>
    <cellStyle name="Normal 11 8 2" xfId="246"/>
    <cellStyle name="Normal 11 8 3" xfId="247"/>
    <cellStyle name="Normal 11 9" xfId="248"/>
    <cellStyle name="Normal 110" xfId="2"/>
    <cellStyle name="Normal 111" xfId="3"/>
    <cellStyle name="Normal 12" xfId="249"/>
    <cellStyle name="Normal 12 2" xfId="250"/>
    <cellStyle name="Normal 12 2 2" xfId="251"/>
    <cellStyle name="Normal 12 2 3" xfId="252"/>
    <cellStyle name="Normal 12 3" xfId="253"/>
    <cellStyle name="Normal 13" xfId="254"/>
    <cellStyle name="Normal 13 2" xfId="255"/>
    <cellStyle name="Normal 13 2 2" xfId="256"/>
    <cellStyle name="Normal 13 2 3" xfId="257"/>
    <cellStyle name="Normal 13 3" xfId="258"/>
    <cellStyle name="Normal 14" xfId="259"/>
    <cellStyle name="Normal 14 2" xfId="260"/>
    <cellStyle name="Normal 14 2 2" xfId="261"/>
    <cellStyle name="Normal 14 2 3" xfId="262"/>
    <cellStyle name="Normal 15" xfId="263"/>
    <cellStyle name="Normal 16" xfId="264"/>
    <cellStyle name="Normal 16 2" xfId="265"/>
    <cellStyle name="Normal 16 2 2" xfId="266"/>
    <cellStyle name="Normal 16 2 3" xfId="267"/>
    <cellStyle name="Normal 17" xfId="268"/>
    <cellStyle name="Normal 17 2" xfId="269"/>
    <cellStyle name="Normal 17 2 2" xfId="270"/>
    <cellStyle name="Normal 17 2 3" xfId="271"/>
    <cellStyle name="Normal 18" xfId="272"/>
    <cellStyle name="Normal 18 2" xfId="273"/>
    <cellStyle name="Normal 18 3" xfId="274"/>
    <cellStyle name="Normal 19" xfId="275"/>
    <cellStyle name="Normal 19 2" xfId="276"/>
    <cellStyle name="Normal 19 3" xfId="277"/>
    <cellStyle name="Normal 2" xfId="278"/>
    <cellStyle name="Normal 2 10" xfId="279"/>
    <cellStyle name="Normal 2 11" xfId="280"/>
    <cellStyle name="Normal 2 12" xfId="281"/>
    <cellStyle name="Normal 2 13" xfId="282"/>
    <cellStyle name="Normal 2 14" xfId="283"/>
    <cellStyle name="Normal 2 15" xfId="284"/>
    <cellStyle name="Normal 2 16" xfId="285"/>
    <cellStyle name="Normal 2 17" xfId="286"/>
    <cellStyle name="Normal 2 18" xfId="287"/>
    <cellStyle name="Normal 2 2" xfId="288"/>
    <cellStyle name="Normal 2 2 2" xfId="289"/>
    <cellStyle name="Normal 2 2 3" xfId="290"/>
    <cellStyle name="Normal 2 2 4" xfId="753"/>
    <cellStyle name="Normal 2 3" xfId="291"/>
    <cellStyle name="Normal 2 3 2" xfId="292"/>
    <cellStyle name="Normal 2 4" xfId="293"/>
    <cellStyle name="Normal 2 4 10" xfId="294"/>
    <cellStyle name="Normal 2 4 11" xfId="295"/>
    <cellStyle name="Normal 2 4 2" xfId="296"/>
    <cellStyle name="Normal 2 4 2 2" xfId="297"/>
    <cellStyle name="Normal 2 4 2 3" xfId="298"/>
    <cellStyle name="Normal 2 4 2 4" xfId="299"/>
    <cellStyle name="Normal 2 4 3" xfId="300"/>
    <cellStyle name="Normal 2 4 3 2" xfId="301"/>
    <cellStyle name="Normal 2 4 3 3" xfId="302"/>
    <cellStyle name="Normal 2 4 4" xfId="303"/>
    <cellStyle name="Normal 2 4 4 2" xfId="304"/>
    <cellStyle name="Normal 2 4 4 3" xfId="305"/>
    <cellStyle name="Normal 2 4 5" xfId="306"/>
    <cellStyle name="Normal 2 4 5 2" xfId="307"/>
    <cellStyle name="Normal 2 4 5 3" xfId="308"/>
    <cellStyle name="Normal 2 4 6" xfId="309"/>
    <cellStyle name="Normal 2 4 6 2" xfId="310"/>
    <cellStyle name="Normal 2 4 6 3" xfId="311"/>
    <cellStyle name="Normal 2 4 7" xfId="312"/>
    <cellStyle name="Normal 2 4 7 2" xfId="313"/>
    <cellStyle name="Normal 2 4 7 3" xfId="314"/>
    <cellStyle name="Normal 2 4 8" xfId="315"/>
    <cellStyle name="Normal 2 4 8 2" xfId="316"/>
    <cellStyle name="Normal 2 4 8 3" xfId="317"/>
    <cellStyle name="Normal 2 4 9" xfId="318"/>
    <cellStyle name="Normal 2 5" xfId="319"/>
    <cellStyle name="Normal 2 5 2" xfId="320"/>
    <cellStyle name="Normal 2 6" xfId="321"/>
    <cellStyle name="Normal 2 6 2" xfId="322"/>
    <cellStyle name="Normal 2 7" xfId="323"/>
    <cellStyle name="Normal 2 8" xfId="324"/>
    <cellStyle name="Normal 2 9" xfId="325"/>
    <cellStyle name="Normal 20" xfId="326"/>
    <cellStyle name="Normal 20 2" xfId="327"/>
    <cellStyle name="Normal 20 3" xfId="328"/>
    <cellStyle name="Normal 21" xfId="329"/>
    <cellStyle name="Normal 21 2" xfId="330"/>
    <cellStyle name="Normal 21 3" xfId="331"/>
    <cellStyle name="Normal 22" xfId="332"/>
    <cellStyle name="Normal 22 2" xfId="333"/>
    <cellStyle name="Normal 22 3" xfId="334"/>
    <cellStyle name="Normal 23" xfId="335"/>
    <cellStyle name="Normal 23 2" xfId="336"/>
    <cellStyle name="Normal 23 3" xfId="337"/>
    <cellStyle name="Normal 24" xfId="338"/>
    <cellStyle name="Normal 24 2" xfId="339"/>
    <cellStyle name="Normal 24 3" xfId="340"/>
    <cellStyle name="Normal 25" xfId="341"/>
    <cellStyle name="Normal 25 2" xfId="342"/>
    <cellStyle name="Normal 25 2 2" xfId="343"/>
    <cellStyle name="Normal 25 2 3" xfId="344"/>
    <cellStyle name="Normal 26" xfId="345"/>
    <cellStyle name="Normal 26 2" xfId="346"/>
    <cellStyle name="Normal 26 2 2" xfId="347"/>
    <cellStyle name="Normal 26 2 3" xfId="348"/>
    <cellStyle name="Normal 27" xfId="349"/>
    <cellStyle name="Normal 27 2" xfId="350"/>
    <cellStyle name="Normal 27 2 2" xfId="351"/>
    <cellStyle name="Normal 27 2 3" xfId="352"/>
    <cellStyle name="Normal 28" xfId="353"/>
    <cellStyle name="Normal 28 2" xfId="354"/>
    <cellStyle name="Normal 28 2 2" xfId="355"/>
    <cellStyle name="Normal 28 2 3" xfId="356"/>
    <cellStyle name="Normal 29" xfId="357"/>
    <cellStyle name="Normal 29 2" xfId="358"/>
    <cellStyle name="Normal 29 2 2" xfId="359"/>
    <cellStyle name="Normal 29 2 3" xfId="360"/>
    <cellStyle name="Normal 3" xfId="361"/>
    <cellStyle name="Normal 3 2" xfId="362"/>
    <cellStyle name="Normal 3 3" xfId="363"/>
    <cellStyle name="Normal 3 4" xfId="364"/>
    <cellStyle name="Normal 3 5" xfId="365"/>
    <cellStyle name="Normal 3 6" xfId="366"/>
    <cellStyle name="Normal 30" xfId="367"/>
    <cellStyle name="Normal 30 2" xfId="368"/>
    <cellStyle name="Normal 30 3" xfId="369"/>
    <cellStyle name="Normal 31" xfId="370"/>
    <cellStyle name="Normal 31 2" xfId="371"/>
    <cellStyle name="Normal 31 3" xfId="372"/>
    <cellStyle name="Normal 32" xfId="373"/>
    <cellStyle name="Normal 32 2" xfId="374"/>
    <cellStyle name="Normal 32 3" xfId="375"/>
    <cellStyle name="Normal 33" xfId="376"/>
    <cellStyle name="Normal 33 2" xfId="377"/>
    <cellStyle name="Normal 33 3" xfId="378"/>
    <cellStyle name="Normal 34" xfId="379"/>
    <cellStyle name="Normal 34 2" xfId="380"/>
    <cellStyle name="Normal 34 3" xfId="381"/>
    <cellStyle name="Normal 35" xfId="382"/>
    <cellStyle name="Normal 35 2" xfId="383"/>
    <cellStyle name="Normal 35 3" xfId="384"/>
    <cellStyle name="Normal 36" xfId="385"/>
    <cellStyle name="Normal 36 2" xfId="386"/>
    <cellStyle name="Normal 36 3" xfId="387"/>
    <cellStyle name="Normal 37" xfId="388"/>
    <cellStyle name="Normal 37 2" xfId="389"/>
    <cellStyle name="Normal 37 3" xfId="390"/>
    <cellStyle name="Normal 38" xfId="391"/>
    <cellStyle name="Normal 38 2" xfId="392"/>
    <cellStyle name="Normal 38 3" xfId="393"/>
    <cellStyle name="Normal 39" xfId="394"/>
    <cellStyle name="Normal 39 2" xfId="395"/>
    <cellStyle name="Normal 39 3" xfId="396"/>
    <cellStyle name="Normal 4" xfId="397"/>
    <cellStyle name="Normal 4 2" xfId="398"/>
    <cellStyle name="Normal 4 3" xfId="399"/>
    <cellStyle name="Normal 4 3 10" xfId="400"/>
    <cellStyle name="Normal 4 3 10 2" xfId="401"/>
    <cellStyle name="Normal 4 3 10 3" xfId="402"/>
    <cellStyle name="Normal 4 3 11" xfId="403"/>
    <cellStyle name="Normal 4 3 12" xfId="404"/>
    <cellStyle name="Normal 4 3 13" xfId="405"/>
    <cellStyle name="Normal 4 3 2" xfId="406"/>
    <cellStyle name="Normal 4 3 2 10" xfId="407"/>
    <cellStyle name="Normal 4 3 2 11" xfId="408"/>
    <cellStyle name="Normal 4 3 2 2" xfId="409"/>
    <cellStyle name="Normal 4 3 2 2 2" xfId="410"/>
    <cellStyle name="Normal 4 3 2 2 3" xfId="411"/>
    <cellStyle name="Normal 4 3 2 2 4" xfId="412"/>
    <cellStyle name="Normal 4 3 2 3" xfId="413"/>
    <cellStyle name="Normal 4 3 2 3 2" xfId="414"/>
    <cellStyle name="Normal 4 3 2 3 3" xfId="415"/>
    <cellStyle name="Normal 4 3 2 4" xfId="416"/>
    <cellStyle name="Normal 4 3 2 4 2" xfId="417"/>
    <cellStyle name="Normal 4 3 2 4 3" xfId="418"/>
    <cellStyle name="Normal 4 3 2 5" xfId="419"/>
    <cellStyle name="Normal 4 3 2 5 2" xfId="420"/>
    <cellStyle name="Normal 4 3 2 5 3" xfId="421"/>
    <cellStyle name="Normal 4 3 2 6" xfId="422"/>
    <cellStyle name="Normal 4 3 2 6 2" xfId="423"/>
    <cellStyle name="Normal 4 3 2 6 3" xfId="424"/>
    <cellStyle name="Normal 4 3 2 7" xfId="425"/>
    <cellStyle name="Normal 4 3 2 7 2" xfId="426"/>
    <cellStyle name="Normal 4 3 2 7 3" xfId="427"/>
    <cellStyle name="Normal 4 3 2 8" xfId="428"/>
    <cellStyle name="Normal 4 3 2 8 2" xfId="429"/>
    <cellStyle name="Normal 4 3 2 8 3" xfId="430"/>
    <cellStyle name="Normal 4 3 2 9" xfId="431"/>
    <cellStyle name="Normal 4 3 3" xfId="432"/>
    <cellStyle name="Normal 4 3 3 2" xfId="433"/>
    <cellStyle name="Normal 4 3 3 3" xfId="434"/>
    <cellStyle name="Normal 4 3 3 4" xfId="435"/>
    <cellStyle name="Normal 4 3 4" xfId="436"/>
    <cellStyle name="Normal 4 3 4 10" xfId="437"/>
    <cellStyle name="Normal 4 3 4 11" xfId="438"/>
    <cellStyle name="Normal 4 3 4 2" xfId="439"/>
    <cellStyle name="Normal 4 3 4 2 2" xfId="440"/>
    <cellStyle name="Normal 4 3 4 2 3" xfId="441"/>
    <cellStyle name="Normal 4 3 4 2 4" xfId="442"/>
    <cellStyle name="Normal 4 3 4 3" xfId="443"/>
    <cellStyle name="Normal 4 3 4 3 2" xfId="444"/>
    <cellStyle name="Normal 4 3 4 3 3" xfId="445"/>
    <cellStyle name="Normal 4 3 4 4" xfId="446"/>
    <cellStyle name="Normal 4 3 4 4 2" xfId="447"/>
    <cellStyle name="Normal 4 3 4 4 3" xfId="448"/>
    <cellStyle name="Normal 4 3 4 5" xfId="449"/>
    <cellStyle name="Normal 4 3 4 5 2" xfId="450"/>
    <cellStyle name="Normal 4 3 4 5 3" xfId="451"/>
    <cellStyle name="Normal 4 3 4 6" xfId="452"/>
    <cellStyle name="Normal 4 3 4 6 2" xfId="453"/>
    <cellStyle name="Normal 4 3 4 6 3" xfId="454"/>
    <cellStyle name="Normal 4 3 4 7" xfId="455"/>
    <cellStyle name="Normal 4 3 4 7 2" xfId="456"/>
    <cellStyle name="Normal 4 3 4 7 3" xfId="457"/>
    <cellStyle name="Normal 4 3 4 8" xfId="458"/>
    <cellStyle name="Normal 4 3 4 8 2" xfId="459"/>
    <cellStyle name="Normal 4 3 4 8 3" xfId="460"/>
    <cellStyle name="Normal 4 3 4 9" xfId="461"/>
    <cellStyle name="Normal 4 3 5" xfId="462"/>
    <cellStyle name="Normal 4 3 5 2" xfId="463"/>
    <cellStyle name="Normal 4 3 5 3" xfId="464"/>
    <cellStyle name="Normal 4 3 5 4" xfId="465"/>
    <cellStyle name="Normal 4 3 6" xfId="466"/>
    <cellStyle name="Normal 4 3 6 2" xfId="467"/>
    <cellStyle name="Normal 4 3 6 3" xfId="468"/>
    <cellStyle name="Normal 4 3 7" xfId="469"/>
    <cellStyle name="Normal 4 3 7 2" xfId="470"/>
    <cellStyle name="Normal 4 3 7 3" xfId="471"/>
    <cellStyle name="Normal 4 3 8" xfId="472"/>
    <cellStyle name="Normal 4 3 8 2" xfId="473"/>
    <cellStyle name="Normal 4 3 8 3" xfId="474"/>
    <cellStyle name="Normal 4 3 9" xfId="475"/>
    <cellStyle name="Normal 4 3 9 2" xfId="476"/>
    <cellStyle name="Normal 4 3 9 3" xfId="477"/>
    <cellStyle name="Normal 4 4" xfId="478"/>
    <cellStyle name="Normal 4 5" xfId="479"/>
    <cellStyle name="Normal 40" xfId="480"/>
    <cellStyle name="Normal 40 2" xfId="481"/>
    <cellStyle name="Normal 40 3" xfId="482"/>
    <cellStyle name="Normal 41" xfId="483"/>
    <cellStyle name="Normal 41 2" xfId="484"/>
    <cellStyle name="Normal 41 3" xfId="485"/>
    <cellStyle name="Normal 42" xfId="486"/>
    <cellStyle name="Normal 42 2" xfId="487"/>
    <cellStyle name="Normal 42 3" xfId="488"/>
    <cellStyle name="Normal 43" xfId="489"/>
    <cellStyle name="Normal 43 2" xfId="490"/>
    <cellStyle name="Normal 43 3" xfId="491"/>
    <cellStyle name="Normal 44" xfId="492"/>
    <cellStyle name="Normal 44 2" xfId="493"/>
    <cellStyle name="Normal 44 3" xfId="494"/>
    <cellStyle name="Normal 45" xfId="495"/>
    <cellStyle name="Normal 45 2" xfId="496"/>
    <cellStyle name="Normal 45 3" xfId="497"/>
    <cellStyle name="Normal 46" xfId="498"/>
    <cellStyle name="Normal 46 2" xfId="499"/>
    <cellStyle name="Normal 46 3" xfId="500"/>
    <cellStyle name="Normal 47" xfId="501"/>
    <cellStyle name="Normal 47 2" xfId="502"/>
    <cellStyle name="Normal 47 3" xfId="503"/>
    <cellStyle name="Normal 48" xfId="504"/>
    <cellStyle name="Normal 48 2" xfId="505"/>
    <cellStyle name="Normal 48 3" xfId="506"/>
    <cellStyle name="Normal 49" xfId="507"/>
    <cellStyle name="Normal 49 2" xfId="508"/>
    <cellStyle name="Normal 49 3" xfId="509"/>
    <cellStyle name="Normal 5" xfId="510"/>
    <cellStyle name="Normal 5 2" xfId="511"/>
    <cellStyle name="Normal 5 3" xfId="512"/>
    <cellStyle name="Normal 5 4" xfId="513"/>
    <cellStyle name="Normal 5 5" xfId="514"/>
    <cellStyle name="Normal 5 6" xfId="515"/>
    <cellStyle name="Normal 50" xfId="516"/>
    <cellStyle name="Normal 50 2" xfId="517"/>
    <cellStyle name="Normal 50 3" xfId="518"/>
    <cellStyle name="Normal 51" xfId="519"/>
    <cellStyle name="Normal 51 2" xfId="520"/>
    <cellStyle name="Normal 51 3" xfId="521"/>
    <cellStyle name="Normal 52" xfId="522"/>
    <cellStyle name="Normal 52 2" xfId="523"/>
    <cellStyle name="Normal 52 3" xfId="524"/>
    <cellStyle name="Normal 53" xfId="525"/>
    <cellStyle name="Normal 53 2" xfId="526"/>
    <cellStyle name="Normal 53 3" xfId="527"/>
    <cellStyle name="Normal 54" xfId="528"/>
    <cellStyle name="Normal 54 2" xfId="529"/>
    <cellStyle name="Normal 54 3" xfId="530"/>
    <cellStyle name="Normal 55" xfId="531"/>
    <cellStyle name="Normal 55 2" xfId="532"/>
    <cellStyle name="Normal 55 3" xfId="533"/>
    <cellStyle name="Normal 56" xfId="534"/>
    <cellStyle name="Normal 56 2" xfId="535"/>
    <cellStyle name="Normal 56 3" xfId="536"/>
    <cellStyle name="Normal 57" xfId="537"/>
    <cellStyle name="Normal 57 2" xfId="538"/>
    <cellStyle name="Normal 57 3" xfId="539"/>
    <cellStyle name="Normal 58" xfId="540"/>
    <cellStyle name="Normal 58 2" xfId="541"/>
    <cellStyle name="Normal 58 3" xfId="542"/>
    <cellStyle name="Normal 59" xfId="543"/>
    <cellStyle name="Normal 59 2" xfId="544"/>
    <cellStyle name="Normal 59 3" xfId="545"/>
    <cellStyle name="Normal 6" xfId="546"/>
    <cellStyle name="Normal 6 10" xfId="547"/>
    <cellStyle name="Normal 6 11" xfId="548"/>
    <cellStyle name="Normal 6 2" xfId="549"/>
    <cellStyle name="Normal 6 2 2" xfId="550"/>
    <cellStyle name="Normal 6 2 2 2" xfId="551"/>
    <cellStyle name="Normal 6 2 3" xfId="552"/>
    <cellStyle name="Normal 6 2 4" xfId="553"/>
    <cellStyle name="Normal 6 3" xfId="554"/>
    <cellStyle name="Normal 6 3 2" xfId="555"/>
    <cellStyle name="Normal 6 3 3" xfId="556"/>
    <cellStyle name="Normal 6 3 4" xfId="557"/>
    <cellStyle name="Normal 6 4" xfId="558"/>
    <cellStyle name="Normal 6 4 2" xfId="559"/>
    <cellStyle name="Normal 6 4 3" xfId="560"/>
    <cellStyle name="Normal 6 4 4" xfId="561"/>
    <cellStyle name="Normal 6 5" xfId="562"/>
    <cellStyle name="Normal 6 5 2" xfId="563"/>
    <cellStyle name="Normal 6 5 3" xfId="564"/>
    <cellStyle name="Normal 6 6" xfId="565"/>
    <cellStyle name="Normal 6 6 2" xfId="566"/>
    <cellStyle name="Normal 6 6 2 2" xfId="567"/>
    <cellStyle name="Normal 6 6 2 3" xfId="568"/>
    <cellStyle name="Normal 6 6 3" xfId="569"/>
    <cellStyle name="Normal 6 6 4" xfId="570"/>
    <cellStyle name="Normal 6 7" xfId="571"/>
    <cellStyle name="Normal 6 7 2" xfId="572"/>
    <cellStyle name="Normal 6 7 3" xfId="573"/>
    <cellStyle name="Normal 6 8" xfId="574"/>
    <cellStyle name="Normal 6 8 2" xfId="575"/>
    <cellStyle name="Normal 6 8 3" xfId="576"/>
    <cellStyle name="Normal 6 9" xfId="577"/>
    <cellStyle name="Normal 60" xfId="578"/>
    <cellStyle name="Normal 60 2" xfId="579"/>
    <cellStyle name="Normal 60 3" xfId="580"/>
    <cellStyle name="Normal 61" xfId="581"/>
    <cellStyle name="Normal 61 2" xfId="582"/>
    <cellStyle name="Normal 61 3" xfId="583"/>
    <cellStyle name="Normal 62" xfId="584"/>
    <cellStyle name="Normal 62 2" xfId="585"/>
    <cellStyle name="Normal 62 3" xfId="586"/>
    <cellStyle name="Normal 63" xfId="587"/>
    <cellStyle name="Normal 63 2" xfId="588"/>
    <cellStyle name="Normal 63 3" xfId="589"/>
    <cellStyle name="Normal 64" xfId="590"/>
    <cellStyle name="Normal 65" xfId="591"/>
    <cellStyle name="Normal 65 2" xfId="592"/>
    <cellStyle name="Normal 65 3" xfId="593"/>
    <cellStyle name="Normal 66" xfId="594"/>
    <cellStyle name="Normal 66 2" xfId="595"/>
    <cellStyle name="Normal 66 3" xfId="596"/>
    <cellStyle name="Normal 67" xfId="597"/>
    <cellStyle name="Normal 67 2" xfId="598"/>
    <cellStyle name="Normal 67 3" xfId="599"/>
    <cellStyle name="Normal 68" xfId="600"/>
    <cellStyle name="Normal 68 2" xfId="601"/>
    <cellStyle name="Normal 68 3" xfId="602"/>
    <cellStyle name="Normal 69" xfId="603"/>
    <cellStyle name="Normal 69 2" xfId="604"/>
    <cellStyle name="Normal 69 3" xfId="605"/>
    <cellStyle name="Normal 7" xfId="606"/>
    <cellStyle name="Normal 70" xfId="607"/>
    <cellStyle name="Normal 70 2" xfId="608"/>
    <cellStyle name="Normal 70 3" xfId="609"/>
    <cellStyle name="Normal 71" xfId="610"/>
    <cellStyle name="Normal 71 2" xfId="611"/>
    <cellStyle name="Normal 71 3" xfId="612"/>
    <cellStyle name="Normal 72" xfId="613"/>
    <cellStyle name="Normal 72 2" xfId="614"/>
    <cellStyle name="Normal 72 3" xfId="615"/>
    <cellStyle name="Normal 73" xfId="616"/>
    <cellStyle name="Normal 73 2" xfId="617"/>
    <cellStyle name="Normal 73 3" xfId="618"/>
    <cellStyle name="Normal 74" xfId="619"/>
    <cellStyle name="Normal 74 2" xfId="620"/>
    <cellStyle name="Normal 74 3" xfId="621"/>
    <cellStyle name="Normal 75" xfId="622"/>
    <cellStyle name="Normal 75 2" xfId="623"/>
    <cellStyle name="Normal 75 3" xfId="624"/>
    <cellStyle name="Normal 76" xfId="625"/>
    <cellStyle name="Normal 76 2" xfId="626"/>
    <cellStyle name="Normal 76 3" xfId="627"/>
    <cellStyle name="Normal 77" xfId="628"/>
    <cellStyle name="Normal 77 2" xfId="629"/>
    <cellStyle name="Normal 77 3" xfId="630"/>
    <cellStyle name="Normal 78" xfId="631"/>
    <cellStyle name="Normal 78 2" xfId="632"/>
    <cellStyle name="Normal 78 3" xfId="633"/>
    <cellStyle name="Normal 79" xfId="634"/>
    <cellStyle name="Normal 79 2" xfId="635"/>
    <cellStyle name="Normal 79 3" xfId="636"/>
    <cellStyle name="Normal 8" xfId="637"/>
    <cellStyle name="Normal 8 2" xfId="638"/>
    <cellStyle name="Normal 80" xfId="639"/>
    <cellStyle name="Normal 80 2" xfId="640"/>
    <cellStyle name="Normal 80 3" xfId="641"/>
    <cellStyle name="Normal 81" xfId="642"/>
    <cellStyle name="Normal 81 2" xfId="643"/>
    <cellStyle name="Normal 81 3" xfId="644"/>
    <cellStyle name="Normal 82" xfId="645"/>
    <cellStyle name="Normal 82 2" xfId="646"/>
    <cellStyle name="Normal 82 3" xfId="647"/>
    <cellStyle name="Normal 83" xfId="648"/>
    <cellStyle name="Normal 83 2" xfId="649"/>
    <cellStyle name="Normal 83 3" xfId="650"/>
    <cellStyle name="Normal 84" xfId="651"/>
    <cellStyle name="Normal 84 2" xfId="652"/>
    <cellStyle name="Normal 84 3" xfId="653"/>
    <cellStyle name="Normal 85" xfId="654"/>
    <cellStyle name="Normal 85 2" xfId="655"/>
    <cellStyle name="Normal 85 3" xfId="656"/>
    <cellStyle name="Normal 86" xfId="657"/>
    <cellStyle name="Normal 86 2" xfId="658"/>
    <cellStyle name="Normal 86 3" xfId="659"/>
    <cellStyle name="Normal 87" xfId="660"/>
    <cellStyle name="Normal 87 2" xfId="661"/>
    <cellStyle name="Normal 87 3" xfId="662"/>
    <cellStyle name="Normal 88" xfId="663"/>
    <cellStyle name="Normal 88 2" xfId="664"/>
    <cellStyle name="Normal 88 3" xfId="665"/>
    <cellStyle name="Normal 89" xfId="666"/>
    <cellStyle name="Normal 89 2" xfId="667"/>
    <cellStyle name="Normal 89 3" xfId="668"/>
    <cellStyle name="Normal 9" xfId="669"/>
    <cellStyle name="Normal 9 2" xfId="670"/>
    <cellStyle name="Normal 9 2 2" xfId="671"/>
    <cellStyle name="Normal 9 2 3" xfId="672"/>
    <cellStyle name="Normal 9 3" xfId="673"/>
    <cellStyle name="Normal 90" xfId="674"/>
    <cellStyle name="Normal 90 2" xfId="675"/>
    <cellStyle name="Normal 90 3" xfId="676"/>
    <cellStyle name="Normal 91" xfId="677"/>
    <cellStyle name="Normal 91 2" xfId="678"/>
    <cellStyle name="Normal 91 3" xfId="679"/>
    <cellStyle name="Normal 92" xfId="680"/>
    <cellStyle name="Normal 92 2" xfId="681"/>
    <cellStyle name="Normal 92 3" xfId="682"/>
    <cellStyle name="Normal 93" xfId="683"/>
    <cellStyle name="Normal 93 2" xfId="684"/>
    <cellStyle name="Normal 93 3" xfId="685"/>
    <cellStyle name="Normal 94" xfId="686"/>
    <cellStyle name="Normal 94 2" xfId="687"/>
    <cellStyle name="Normal 94 3" xfId="688"/>
    <cellStyle name="Normal 95" xfId="689"/>
    <cellStyle name="Normal 95 2" xfId="690"/>
    <cellStyle name="Normal 95 3" xfId="691"/>
    <cellStyle name="Normal 96" xfId="692"/>
    <cellStyle name="Normal 96 2" xfId="693"/>
    <cellStyle name="Normal 96 3" xfId="694"/>
    <cellStyle name="Normal 97" xfId="695"/>
    <cellStyle name="Normal 97 2" xfId="696"/>
    <cellStyle name="Normal 97 3" xfId="697"/>
    <cellStyle name="Normal 98" xfId="698"/>
    <cellStyle name="Normal 98 2" xfId="699"/>
    <cellStyle name="Normal 98 3" xfId="700"/>
    <cellStyle name="Normal 99" xfId="701"/>
    <cellStyle name="Not 2" xfId="702"/>
    <cellStyle name="Not 2 2" xfId="703"/>
    <cellStyle name="Not 2 3" xfId="704"/>
    <cellStyle name="Not 3" xfId="705"/>
    <cellStyle name="Not 4" xfId="706"/>
    <cellStyle name="Nötr 2" xfId="707"/>
    <cellStyle name="Nötr 2 2" xfId="708"/>
    <cellStyle name="Nötr 2 3" xfId="709"/>
    <cellStyle name="Nötr 3" xfId="710"/>
    <cellStyle name="Nötr 4" xfId="711"/>
    <cellStyle name="Stil 1" xfId="712"/>
    <cellStyle name="Toplam 2" xfId="713"/>
    <cellStyle name="Toplam 2 2" xfId="714"/>
    <cellStyle name="Toplam 2 3" xfId="715"/>
    <cellStyle name="Toplam 3" xfId="716"/>
    <cellStyle name="Toplam 4" xfId="717"/>
    <cellStyle name="Uyarı Metni 2" xfId="718"/>
    <cellStyle name="Uyarı Metni 2 2" xfId="719"/>
    <cellStyle name="Uyarı Metni 2 3" xfId="720"/>
    <cellStyle name="Uyarı Metni 3" xfId="721"/>
    <cellStyle name="Uyarı Metni 4" xfId="722"/>
    <cellStyle name="Vurgu1 2" xfId="723"/>
    <cellStyle name="Vurgu1 2 2" xfId="724"/>
    <cellStyle name="Vurgu1 2 3" xfId="725"/>
    <cellStyle name="Vurgu1 3" xfId="726"/>
    <cellStyle name="Vurgu1 4" xfId="727"/>
    <cellStyle name="Vurgu2 2" xfId="728"/>
    <cellStyle name="Vurgu2 2 2" xfId="729"/>
    <cellStyle name="Vurgu2 2 3" xfId="730"/>
    <cellStyle name="Vurgu2 3" xfId="731"/>
    <cellStyle name="Vurgu2 4" xfId="732"/>
    <cellStyle name="Vurgu3 2" xfId="733"/>
    <cellStyle name="Vurgu3 2 2" xfId="734"/>
    <cellStyle name="Vurgu3 2 3" xfId="735"/>
    <cellStyle name="Vurgu3 3" xfId="736"/>
    <cellStyle name="Vurgu3 4" xfId="737"/>
    <cellStyle name="Vurgu4 2" xfId="738"/>
    <cellStyle name="Vurgu4 2 2" xfId="739"/>
    <cellStyle name="Vurgu4 2 3" xfId="740"/>
    <cellStyle name="Vurgu4 3" xfId="741"/>
    <cellStyle name="Vurgu4 4" xfId="742"/>
    <cellStyle name="Vurgu5 2" xfId="743"/>
    <cellStyle name="Vurgu5 2 2" xfId="744"/>
    <cellStyle name="Vurgu5 2 3" xfId="745"/>
    <cellStyle name="Vurgu5 3" xfId="746"/>
    <cellStyle name="Vurgu5 4" xfId="747"/>
    <cellStyle name="Vurgu6 2" xfId="748"/>
    <cellStyle name="Vurgu6 2 2" xfId="749"/>
    <cellStyle name="Vurgu6 2 3" xfId="750"/>
    <cellStyle name="Vurgu6 3" xfId="751"/>
    <cellStyle name="Vurgu6 4" xfId="752"/>
  </cellStyles>
  <dxfs count="7"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numFmt numFmtId="3" formatCode="#,##0"/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</border>
    </dxf>
    <dxf>
      <font>
        <i/>
        <strike val="0"/>
        <outline val="0"/>
        <shadow val="0"/>
        <u val="none"/>
        <vertAlign val="baseline"/>
        <sz val="11"/>
        <color auto="1"/>
        <name val="Cambria"/>
        <scheme val="major"/>
      </font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i="1">
                <a:latin typeface="+mj-lt"/>
              </a:defRPr>
            </a:pPr>
            <a:r>
              <a:rPr lang="en-US" i="1">
                <a:latin typeface="+mj-lt"/>
              </a:rPr>
              <a:t>YILLARA GÖRE NÜFUS TABLOSU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Sayfa2!$E$5</c:f>
              <c:strCache>
                <c:ptCount val="1"/>
                <c:pt idx="0">
                  <c:v>Toplam Nüfus </c:v>
                </c:pt>
              </c:strCache>
            </c:strRef>
          </c:tx>
          <c:invertIfNegative val="0"/>
          <c:cat>
            <c:numRef>
              <c:f>Sayfa2!$D$6:$D$11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Sayfa2!$E$6:$E$11</c:f>
              <c:numCache>
                <c:formatCode>#,##0</c:formatCode>
                <c:ptCount val="6"/>
                <c:pt idx="0">
                  <c:v>288693</c:v>
                </c:pt>
                <c:pt idx="1">
                  <c:v>299889</c:v>
                </c:pt>
                <c:pt idx="2">
                  <c:v>318488</c:v>
                </c:pt>
                <c:pt idx="3">
                  <c:v>310659</c:v>
                </c:pt>
                <c:pt idx="4">
                  <c:v>312587</c:v>
                </c:pt>
                <c:pt idx="5">
                  <c:v>315107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0B-4EC2-838D-DD8D72E39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12626896"/>
        <c:axId val="-412629072"/>
        <c:axId val="0"/>
      </c:bar3DChart>
      <c:catAx>
        <c:axId val="-41262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i="1">
                <a:latin typeface="+mj-lt"/>
              </a:defRPr>
            </a:pPr>
            <a:endParaRPr lang="tr-TR"/>
          </a:p>
        </c:txPr>
        <c:crossAx val="-412629072"/>
        <c:crosses val="autoZero"/>
        <c:auto val="1"/>
        <c:lblAlgn val="ctr"/>
        <c:lblOffset val="100"/>
        <c:noMultiLvlLbl val="0"/>
      </c:catAx>
      <c:valAx>
        <c:axId val="-412629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i="1">
                <a:latin typeface="+mj-lt"/>
              </a:defRPr>
            </a:pPr>
            <a:endParaRPr lang="tr-TR"/>
          </a:p>
        </c:txPr>
        <c:crossAx val="-412626896"/>
        <c:crossesAt val="1"/>
        <c:crossBetween val="between"/>
      </c:valAx>
    </c:plotArea>
    <c:legend>
      <c:legendPos val="r"/>
      <c:overlay val="0"/>
      <c:txPr>
        <a:bodyPr/>
        <a:lstStyle/>
        <a:p>
          <a:pPr>
            <a:defRPr i="1">
              <a:latin typeface="+mj-lt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1">
      <a:gsLst>
        <a:gs pos="0">
          <a:schemeClr val="accent6">
            <a:tint val="50000"/>
            <a:satMod val="300000"/>
          </a:schemeClr>
        </a:gs>
        <a:gs pos="35000">
          <a:schemeClr val="accent6">
            <a:tint val="37000"/>
            <a:satMod val="300000"/>
          </a:schemeClr>
        </a:gs>
        <a:gs pos="100000">
          <a:schemeClr val="accent6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6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342901</xdr:colOff>
      <xdr:row>13</xdr:row>
      <xdr:rowOff>114300</xdr:rowOff>
    </xdr:from>
    <xdr:to>
      <xdr:col>10</xdr:col>
      <xdr:colOff>647700</xdr:colOff>
      <xdr:row>29</xdr:row>
      <xdr:rowOff>85725</xdr:rowOff>
    </xdr:to>
    <xdr:graphicFrame macro="">
      <xdr:nvGraphicFramePr>
        <xdr:cNvPr id="24" name="Grafik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o4" displayName="Tablo4" ref="I5:J11" totalsRowShown="0" headerRowDxfId="6" dataDxfId="4" headerRowBorderDxfId="5" tableBorderDxfId="3" totalsRowBorderDxfId="2">
  <tableColumns count="2">
    <tableColumn id="1" name="Yılı" dataDxfId="1"/>
    <tableColumn id="2" name="Toplam Nüfus 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tabSelected="1" view="pageBreakPreview" topLeftCell="B40" zoomScaleNormal="100" zoomScaleSheetLayoutView="100" workbookViewId="0">
      <pane xSplit="1" topLeftCell="AA1" activePane="topRight" state="frozen"/>
      <selection activeCell="B1" sqref="B1"/>
      <selection pane="topRight" activeCell="AI63" sqref="AI63"/>
    </sheetView>
  </sheetViews>
  <sheetFormatPr defaultRowHeight="18"/>
  <cols>
    <col min="1" max="1" width="4.140625" style="17" hidden="1" customWidth="1"/>
    <col min="2" max="2" width="29.5703125" style="17" customWidth="1"/>
    <col min="3" max="3" width="9.7109375" style="24" customWidth="1"/>
    <col min="4" max="4" width="8.5703125" style="24" customWidth="1"/>
    <col min="5" max="5" width="9.7109375" style="24" customWidth="1"/>
    <col min="6" max="6" width="6.7109375" style="24" customWidth="1"/>
    <col min="7" max="7" width="9.7109375" style="24" customWidth="1"/>
    <col min="8" max="8" width="6.7109375" style="24" customWidth="1"/>
    <col min="9" max="9" width="9.7109375" style="24" customWidth="1"/>
    <col min="10" max="10" width="6.7109375" style="24" customWidth="1"/>
    <col min="11" max="11" width="9.7109375" style="24" customWidth="1"/>
    <col min="12" max="12" width="6.7109375" style="24" customWidth="1"/>
    <col min="13" max="13" width="9.7109375" style="24" customWidth="1"/>
    <col min="14" max="14" width="6.7109375" style="24" customWidth="1"/>
    <col min="15" max="15" width="9.7109375" style="24" customWidth="1"/>
    <col min="16" max="16" width="6.7109375" style="24" customWidth="1"/>
    <col min="17" max="17" width="9.7109375" style="24" customWidth="1"/>
    <col min="18" max="18" width="6.7109375" style="24" customWidth="1"/>
    <col min="19" max="19" width="9.7109375" style="24" customWidth="1"/>
    <col min="20" max="20" width="6.7109375" style="24" customWidth="1"/>
    <col min="21" max="21" width="9.7109375" style="24" customWidth="1"/>
    <col min="22" max="22" width="6.7109375" style="24" customWidth="1"/>
    <col min="23" max="23" width="9.7109375" style="24" customWidth="1"/>
    <col min="24" max="24" width="6.7109375" style="17" customWidth="1"/>
    <col min="25" max="25" width="9.7109375" style="30" customWidth="1"/>
    <col min="26" max="26" width="6.7109375" style="17" customWidth="1"/>
    <col min="27" max="27" width="8.7109375" style="17"/>
    <col min="28" max="28" width="6.7109375" style="17" customWidth="1"/>
    <col min="29" max="29" width="8.7109375" style="17" customWidth="1"/>
    <col min="30" max="30" width="6.7109375" style="17" customWidth="1"/>
    <col min="31" max="31" width="8.7109375" style="17" customWidth="1"/>
    <col min="32" max="32" width="6.7109375" style="17" customWidth="1"/>
    <col min="33" max="33" width="8.7109375" style="17" customWidth="1"/>
    <col min="34" max="1021" width="8.7109375" style="17"/>
    <col min="1022" max="16384" width="9.140625" style="17"/>
  </cols>
  <sheetData>
    <row r="1" spans="1:35" ht="33" customHeight="1">
      <c r="A1" s="15" t="s">
        <v>0</v>
      </c>
      <c r="B1" s="15" t="s">
        <v>1</v>
      </c>
      <c r="C1" s="16" t="s">
        <v>2</v>
      </c>
      <c r="D1" s="25" t="s">
        <v>3</v>
      </c>
      <c r="E1" s="16" t="s">
        <v>4</v>
      </c>
      <c r="F1" s="25" t="s">
        <v>3</v>
      </c>
      <c r="G1" s="16" t="s">
        <v>5</v>
      </c>
      <c r="H1" s="25" t="s">
        <v>3</v>
      </c>
      <c r="I1" s="16" t="s">
        <v>6</v>
      </c>
      <c r="J1" s="25" t="s">
        <v>3</v>
      </c>
      <c r="K1" s="16" t="s">
        <v>7</v>
      </c>
      <c r="L1" s="25" t="s">
        <v>3</v>
      </c>
      <c r="M1" s="16" t="s">
        <v>67</v>
      </c>
      <c r="N1" s="25" t="s">
        <v>3</v>
      </c>
      <c r="O1" s="16" t="s">
        <v>72</v>
      </c>
      <c r="P1" s="25" t="s">
        <v>3</v>
      </c>
      <c r="Q1" s="16" t="s">
        <v>73</v>
      </c>
      <c r="R1" s="25" t="s">
        <v>3</v>
      </c>
      <c r="S1" s="16" t="s">
        <v>77</v>
      </c>
      <c r="T1" s="25" t="s">
        <v>3</v>
      </c>
      <c r="U1" s="16" t="s">
        <v>78</v>
      </c>
      <c r="V1" s="25" t="s">
        <v>3</v>
      </c>
      <c r="W1" s="16" t="s">
        <v>80</v>
      </c>
      <c r="X1" s="25" t="s">
        <v>3</v>
      </c>
      <c r="Y1" s="16" t="s">
        <v>83</v>
      </c>
      <c r="Z1" s="25" t="s">
        <v>3</v>
      </c>
      <c r="AA1" s="16" t="s">
        <v>85</v>
      </c>
      <c r="AB1" s="25" t="s">
        <v>3</v>
      </c>
      <c r="AC1" s="16" t="s">
        <v>86</v>
      </c>
      <c r="AD1" s="25" t="s">
        <v>3</v>
      </c>
      <c r="AE1" s="16" t="s">
        <v>87</v>
      </c>
      <c r="AF1" s="25" t="s">
        <v>3</v>
      </c>
      <c r="AG1" s="16" t="s">
        <v>88</v>
      </c>
      <c r="AH1" s="25" t="s">
        <v>3</v>
      </c>
      <c r="AI1" s="16" t="s">
        <v>89</v>
      </c>
    </row>
    <row r="2" spans="1:35">
      <c r="A2" s="18">
        <v>1</v>
      </c>
      <c r="B2" s="18" t="s">
        <v>81</v>
      </c>
      <c r="C2" s="27">
        <v>3307</v>
      </c>
      <c r="D2" s="20">
        <f>SUM(E2-C2)</f>
        <v>41</v>
      </c>
      <c r="E2" s="26">
        <v>3348</v>
      </c>
      <c r="F2" s="20">
        <f t="shared" ref="F2:F36" si="0">SUM(G2-E2)</f>
        <v>20</v>
      </c>
      <c r="G2" s="26">
        <v>3368</v>
      </c>
      <c r="H2" s="20">
        <f t="shared" ref="H2:H36" si="1">SUM(I2-G2)</f>
        <v>-145</v>
      </c>
      <c r="I2" s="26">
        <v>3223</v>
      </c>
      <c r="J2" s="20">
        <f t="shared" ref="J2:J36" si="2">SUM(K2-I2)</f>
        <v>-104</v>
      </c>
      <c r="K2" s="26">
        <v>3119</v>
      </c>
      <c r="L2" s="20">
        <f>M2-K2</f>
        <v>33</v>
      </c>
      <c r="M2" s="26">
        <v>3152</v>
      </c>
      <c r="N2" s="20">
        <f>O2-M2</f>
        <v>-49</v>
      </c>
      <c r="O2" s="26">
        <v>3103</v>
      </c>
      <c r="P2" s="20">
        <f>Q2-O2</f>
        <v>-143</v>
      </c>
      <c r="Q2" s="26">
        <v>2960</v>
      </c>
      <c r="R2" s="20">
        <f t="shared" ref="R2:R36" si="3">S2-Q2</f>
        <v>-24</v>
      </c>
      <c r="S2" s="26">
        <v>2936</v>
      </c>
      <c r="T2" s="20">
        <f>U2-S2</f>
        <v>48</v>
      </c>
      <c r="U2" s="26">
        <v>2984</v>
      </c>
      <c r="V2" s="20">
        <f>W2-U2</f>
        <v>-89</v>
      </c>
      <c r="W2" s="26">
        <v>2895</v>
      </c>
      <c r="X2" s="20">
        <f>Y2-W2</f>
        <v>-94</v>
      </c>
      <c r="Y2" s="26">
        <v>2801</v>
      </c>
      <c r="Z2" s="20">
        <f>AA2-Y2</f>
        <v>-92</v>
      </c>
      <c r="AA2" s="26">
        <v>2709</v>
      </c>
      <c r="AB2" s="31">
        <f>AC2-AA2</f>
        <v>-9</v>
      </c>
      <c r="AC2" s="26">
        <v>2700</v>
      </c>
      <c r="AD2" s="31">
        <f>AE2-AC2</f>
        <v>0</v>
      </c>
      <c r="AE2" s="26">
        <v>2700</v>
      </c>
      <c r="AF2" s="31">
        <f>AG2-AE2</f>
        <v>-13</v>
      </c>
      <c r="AG2" s="26">
        <v>2687</v>
      </c>
      <c r="AH2" s="31">
        <f t="shared" ref="AH2:AH33" si="4">AI2-AG2</f>
        <v>-105</v>
      </c>
      <c r="AI2" s="26">
        <v>2582</v>
      </c>
    </row>
    <row r="3" spans="1:35">
      <c r="A3" s="18">
        <v>2</v>
      </c>
      <c r="B3" s="18" t="s">
        <v>82</v>
      </c>
      <c r="C3" s="27">
        <v>0</v>
      </c>
      <c r="D3" s="20">
        <f>SUM(E3-C3)</f>
        <v>0</v>
      </c>
      <c r="E3" s="26">
        <v>0</v>
      </c>
      <c r="F3" s="20">
        <f>SUM(G3-E3)</f>
        <v>0</v>
      </c>
      <c r="G3" s="26">
        <v>0</v>
      </c>
      <c r="H3" s="20">
        <f>SUM(I3-G3)</f>
        <v>0</v>
      </c>
      <c r="I3" s="26">
        <v>0</v>
      </c>
      <c r="J3" s="20">
        <f>SUM(K3-I3)</f>
        <v>0</v>
      </c>
      <c r="K3" s="26">
        <v>0</v>
      </c>
      <c r="L3" s="20">
        <f>M3-K3</f>
        <v>4499</v>
      </c>
      <c r="M3" s="26">
        <v>4499</v>
      </c>
      <c r="N3" s="20">
        <f>O3-M3</f>
        <v>-22</v>
      </c>
      <c r="O3" s="26">
        <v>4477</v>
      </c>
      <c r="P3" s="20">
        <f>Q3-O3</f>
        <v>429</v>
      </c>
      <c r="Q3" s="26">
        <v>4906</v>
      </c>
      <c r="R3" s="20">
        <f>S3-Q3</f>
        <v>162</v>
      </c>
      <c r="S3" s="26">
        <v>5068</v>
      </c>
      <c r="T3" s="20">
        <f>U3-S3</f>
        <v>448</v>
      </c>
      <c r="U3" s="26">
        <v>5516</v>
      </c>
      <c r="V3" s="20">
        <f>W3-U3</f>
        <v>333</v>
      </c>
      <c r="W3" s="26">
        <v>5849</v>
      </c>
      <c r="X3" s="20">
        <f t="shared" ref="X3:X67" si="5">Y3-W3</f>
        <v>390</v>
      </c>
      <c r="Y3" s="26">
        <v>6239</v>
      </c>
      <c r="Z3" s="20">
        <f t="shared" ref="Z3:Z66" si="6">AA3-Y3</f>
        <v>234</v>
      </c>
      <c r="AA3" s="26">
        <v>6473</v>
      </c>
      <c r="AB3" s="31">
        <f t="shared" ref="AB3:AB66" si="7">AC3-AA3</f>
        <v>373</v>
      </c>
      <c r="AC3" s="26">
        <v>6846</v>
      </c>
      <c r="AD3" s="31">
        <f t="shared" ref="AD3:AD66" si="8">AE3-AC3</f>
        <v>218</v>
      </c>
      <c r="AE3" s="26">
        <v>7064</v>
      </c>
      <c r="AF3" s="31">
        <f t="shared" ref="AF3:AF66" si="9">AG3-AE3</f>
        <v>-309</v>
      </c>
      <c r="AG3" s="26">
        <v>6755</v>
      </c>
      <c r="AH3" s="31">
        <f t="shared" si="4"/>
        <v>581</v>
      </c>
      <c r="AI3" s="26">
        <v>7336</v>
      </c>
    </row>
    <row r="4" spans="1:35">
      <c r="A4" s="18">
        <v>3</v>
      </c>
      <c r="B4" s="18" t="s">
        <v>8</v>
      </c>
      <c r="C4" s="27">
        <v>6801</v>
      </c>
      <c r="D4" s="20">
        <f t="shared" ref="D4:D36" si="10">SUM(E4-C4)</f>
        <v>164</v>
      </c>
      <c r="E4" s="26">
        <v>6965</v>
      </c>
      <c r="F4" s="20">
        <f t="shared" si="0"/>
        <v>293</v>
      </c>
      <c r="G4" s="26">
        <v>7258</v>
      </c>
      <c r="H4" s="20">
        <f t="shared" si="1"/>
        <v>-121</v>
      </c>
      <c r="I4" s="26">
        <v>7137</v>
      </c>
      <c r="J4" s="20">
        <f t="shared" si="2"/>
        <v>-178</v>
      </c>
      <c r="K4" s="26">
        <v>6959</v>
      </c>
      <c r="L4" s="20">
        <f t="shared" ref="L4:L54" si="11">M4-K4</f>
        <v>478</v>
      </c>
      <c r="M4" s="26">
        <v>7437</v>
      </c>
      <c r="N4" s="20">
        <f t="shared" ref="N4:N67" si="12">O4-M4</f>
        <v>36</v>
      </c>
      <c r="O4" s="26">
        <v>7473</v>
      </c>
      <c r="P4" s="20">
        <f t="shared" ref="P4:P54" si="13">Q4-O4</f>
        <v>-58</v>
      </c>
      <c r="Q4" s="26">
        <v>7415</v>
      </c>
      <c r="R4" s="20">
        <f t="shared" si="3"/>
        <v>-179</v>
      </c>
      <c r="S4" s="26">
        <v>7236</v>
      </c>
      <c r="T4" s="20">
        <f t="shared" ref="T4:T67" si="14">U4-S4</f>
        <v>609</v>
      </c>
      <c r="U4" s="26">
        <v>7845</v>
      </c>
      <c r="V4" s="20">
        <f t="shared" ref="V4:V54" si="15">W4-U4</f>
        <v>683</v>
      </c>
      <c r="W4" s="26">
        <v>8528</v>
      </c>
      <c r="X4" s="20">
        <f t="shared" si="5"/>
        <v>-455</v>
      </c>
      <c r="Y4" s="26">
        <v>8073</v>
      </c>
      <c r="Z4" s="20">
        <f t="shared" si="6"/>
        <v>-533</v>
      </c>
      <c r="AA4" s="26">
        <v>7540</v>
      </c>
      <c r="AB4" s="31">
        <f t="shared" si="7"/>
        <v>-72</v>
      </c>
      <c r="AC4" s="26">
        <v>7468</v>
      </c>
      <c r="AD4" s="31">
        <f t="shared" si="8"/>
        <v>1503</v>
      </c>
      <c r="AE4" s="26">
        <v>8971</v>
      </c>
      <c r="AF4" s="31">
        <f t="shared" si="9"/>
        <v>-1635</v>
      </c>
      <c r="AG4" s="26">
        <v>7336</v>
      </c>
      <c r="AH4" s="31">
        <f t="shared" si="4"/>
        <v>-30</v>
      </c>
      <c r="AI4" s="26">
        <v>7306</v>
      </c>
    </row>
    <row r="5" spans="1:35">
      <c r="A5" s="18">
        <v>4</v>
      </c>
      <c r="B5" s="18" t="s">
        <v>9</v>
      </c>
      <c r="C5" s="27">
        <v>9955</v>
      </c>
      <c r="D5" s="20">
        <f t="shared" si="10"/>
        <v>767</v>
      </c>
      <c r="E5" s="26">
        <v>10722</v>
      </c>
      <c r="F5" s="20">
        <f t="shared" si="0"/>
        <v>903</v>
      </c>
      <c r="G5" s="26">
        <v>11625</v>
      </c>
      <c r="H5" s="20">
        <f t="shared" si="1"/>
        <v>-59</v>
      </c>
      <c r="I5" s="26">
        <v>11566</v>
      </c>
      <c r="J5" s="20">
        <f t="shared" si="2"/>
        <v>75</v>
      </c>
      <c r="K5" s="26">
        <v>11641</v>
      </c>
      <c r="L5" s="20">
        <f t="shared" si="11"/>
        <v>316</v>
      </c>
      <c r="M5" s="26">
        <v>11957</v>
      </c>
      <c r="N5" s="20">
        <f t="shared" si="12"/>
        <v>495</v>
      </c>
      <c r="O5" s="26">
        <v>12452</v>
      </c>
      <c r="P5" s="20">
        <f t="shared" si="13"/>
        <v>329</v>
      </c>
      <c r="Q5" s="26">
        <v>12781</v>
      </c>
      <c r="R5" s="20">
        <f t="shared" si="3"/>
        <v>389</v>
      </c>
      <c r="S5" s="26">
        <v>13170</v>
      </c>
      <c r="T5" s="20">
        <f t="shared" si="14"/>
        <v>663</v>
      </c>
      <c r="U5" s="26">
        <v>13833</v>
      </c>
      <c r="V5" s="20">
        <f t="shared" si="15"/>
        <v>332</v>
      </c>
      <c r="W5" s="26">
        <v>14165</v>
      </c>
      <c r="X5" s="20">
        <f t="shared" si="5"/>
        <v>735</v>
      </c>
      <c r="Y5" s="26">
        <v>14900</v>
      </c>
      <c r="Z5" s="20">
        <f t="shared" si="6"/>
        <v>1340</v>
      </c>
      <c r="AA5" s="26">
        <v>16240</v>
      </c>
      <c r="AB5" s="31">
        <f t="shared" si="7"/>
        <v>389</v>
      </c>
      <c r="AC5" s="26">
        <v>16629</v>
      </c>
      <c r="AD5" s="31">
        <f t="shared" si="8"/>
        <v>357</v>
      </c>
      <c r="AE5" s="26">
        <v>16986</v>
      </c>
      <c r="AF5" s="31">
        <f t="shared" si="9"/>
        <v>-215</v>
      </c>
      <c r="AG5" s="26">
        <v>16771</v>
      </c>
      <c r="AH5" s="31">
        <f t="shared" si="4"/>
        <v>632</v>
      </c>
      <c r="AI5" s="26">
        <v>17403</v>
      </c>
    </row>
    <row r="6" spans="1:35">
      <c r="A6" s="18">
        <v>5</v>
      </c>
      <c r="B6" s="18" t="s">
        <v>10</v>
      </c>
      <c r="C6" s="27">
        <v>6402</v>
      </c>
      <c r="D6" s="20">
        <f t="shared" si="10"/>
        <v>-1126</v>
      </c>
      <c r="E6" s="26">
        <v>5276</v>
      </c>
      <c r="F6" s="20">
        <f t="shared" si="0"/>
        <v>1168</v>
      </c>
      <c r="G6" s="26">
        <v>6444</v>
      </c>
      <c r="H6" s="20">
        <f t="shared" si="1"/>
        <v>-303</v>
      </c>
      <c r="I6" s="26">
        <v>6141</v>
      </c>
      <c r="J6" s="20">
        <f t="shared" si="2"/>
        <v>-151</v>
      </c>
      <c r="K6" s="26">
        <v>5990</v>
      </c>
      <c r="L6" s="20">
        <f t="shared" si="11"/>
        <v>-35</v>
      </c>
      <c r="M6" s="26">
        <v>5955</v>
      </c>
      <c r="N6" s="20">
        <f t="shared" si="12"/>
        <v>94</v>
      </c>
      <c r="O6" s="26">
        <v>6049</v>
      </c>
      <c r="P6" s="20">
        <f t="shared" si="13"/>
        <v>-9</v>
      </c>
      <c r="Q6" s="26">
        <v>6040</v>
      </c>
      <c r="R6" s="20">
        <f t="shared" si="3"/>
        <v>-70</v>
      </c>
      <c r="S6" s="26">
        <v>5970</v>
      </c>
      <c r="T6" s="20">
        <f t="shared" si="14"/>
        <v>-260</v>
      </c>
      <c r="U6" s="26">
        <v>5710</v>
      </c>
      <c r="V6" s="20">
        <f t="shared" si="15"/>
        <v>-60</v>
      </c>
      <c r="W6" s="26">
        <v>5650</v>
      </c>
      <c r="X6" s="20">
        <f t="shared" si="5"/>
        <v>-93</v>
      </c>
      <c r="Y6" s="26">
        <v>5557</v>
      </c>
      <c r="Z6" s="20">
        <f t="shared" si="6"/>
        <v>-80</v>
      </c>
      <c r="AA6" s="26">
        <v>5477</v>
      </c>
      <c r="AB6" s="31">
        <f t="shared" si="7"/>
        <v>-136</v>
      </c>
      <c r="AC6" s="26">
        <v>5341</v>
      </c>
      <c r="AD6" s="31">
        <f t="shared" si="8"/>
        <v>40</v>
      </c>
      <c r="AE6" s="26">
        <v>5381</v>
      </c>
      <c r="AF6" s="31">
        <f t="shared" si="9"/>
        <v>-176</v>
      </c>
      <c r="AG6" s="26">
        <v>5205</v>
      </c>
      <c r="AH6" s="31">
        <f t="shared" si="4"/>
        <v>-23</v>
      </c>
      <c r="AI6" s="26">
        <v>5182</v>
      </c>
    </row>
    <row r="7" spans="1:35">
      <c r="A7" s="18">
        <v>6</v>
      </c>
      <c r="B7" s="18" t="s">
        <v>11</v>
      </c>
      <c r="C7" s="27">
        <v>4338</v>
      </c>
      <c r="D7" s="20">
        <f t="shared" si="10"/>
        <v>180</v>
      </c>
      <c r="E7" s="26">
        <v>4518</v>
      </c>
      <c r="F7" s="20">
        <f t="shared" si="0"/>
        <v>189</v>
      </c>
      <c r="G7" s="26">
        <v>4707</v>
      </c>
      <c r="H7" s="20">
        <f t="shared" si="1"/>
        <v>-229</v>
      </c>
      <c r="I7" s="26">
        <v>4478</v>
      </c>
      <c r="J7" s="20">
        <f t="shared" si="2"/>
        <v>-69</v>
      </c>
      <c r="K7" s="26">
        <v>4409</v>
      </c>
      <c r="L7" s="20">
        <f t="shared" si="11"/>
        <v>48</v>
      </c>
      <c r="M7" s="26">
        <v>4457</v>
      </c>
      <c r="N7" s="20">
        <f t="shared" si="12"/>
        <v>-68</v>
      </c>
      <c r="O7" s="26">
        <v>4389</v>
      </c>
      <c r="P7" s="20">
        <f t="shared" si="13"/>
        <v>-30</v>
      </c>
      <c r="Q7" s="26">
        <v>4359</v>
      </c>
      <c r="R7" s="20">
        <f t="shared" si="3"/>
        <v>73</v>
      </c>
      <c r="S7" s="26">
        <v>4432</v>
      </c>
      <c r="T7" s="20">
        <f t="shared" si="14"/>
        <v>-62</v>
      </c>
      <c r="U7" s="26">
        <v>4370</v>
      </c>
      <c r="V7" s="20">
        <f t="shared" si="15"/>
        <v>12</v>
      </c>
      <c r="W7" s="26">
        <v>4382</v>
      </c>
      <c r="X7" s="20">
        <f t="shared" si="5"/>
        <v>-51</v>
      </c>
      <c r="Y7" s="26">
        <v>4331</v>
      </c>
      <c r="Z7" s="20">
        <f t="shared" si="6"/>
        <v>-172</v>
      </c>
      <c r="AA7" s="26">
        <v>4159</v>
      </c>
      <c r="AB7" s="31">
        <f t="shared" si="7"/>
        <v>4</v>
      </c>
      <c r="AC7" s="26">
        <v>4163</v>
      </c>
      <c r="AD7" s="31">
        <f t="shared" si="8"/>
        <v>-74</v>
      </c>
      <c r="AE7" s="26">
        <v>4089</v>
      </c>
      <c r="AF7" s="31">
        <f t="shared" si="9"/>
        <v>-123</v>
      </c>
      <c r="AG7" s="26">
        <v>3966</v>
      </c>
      <c r="AH7" s="31">
        <f t="shared" si="4"/>
        <v>-119</v>
      </c>
      <c r="AI7" s="26">
        <v>3847</v>
      </c>
    </row>
    <row r="8" spans="1:35">
      <c r="A8" s="18">
        <v>7</v>
      </c>
      <c r="B8" s="18" t="s">
        <v>12</v>
      </c>
      <c r="C8" s="27">
        <v>2618</v>
      </c>
      <c r="D8" s="20">
        <f t="shared" si="10"/>
        <v>-6</v>
      </c>
      <c r="E8" s="26">
        <v>2612</v>
      </c>
      <c r="F8" s="20">
        <f t="shared" si="0"/>
        <v>140</v>
      </c>
      <c r="G8" s="26">
        <v>2752</v>
      </c>
      <c r="H8" s="20">
        <f t="shared" si="1"/>
        <v>-43</v>
      </c>
      <c r="I8" s="26">
        <v>2709</v>
      </c>
      <c r="J8" s="20">
        <f t="shared" si="2"/>
        <v>-44</v>
      </c>
      <c r="K8" s="26">
        <v>2665</v>
      </c>
      <c r="L8" s="20">
        <f t="shared" si="11"/>
        <v>-78</v>
      </c>
      <c r="M8" s="26">
        <v>2587</v>
      </c>
      <c r="N8" s="20">
        <f t="shared" si="12"/>
        <v>-51</v>
      </c>
      <c r="O8" s="28">
        <v>2536</v>
      </c>
      <c r="P8" s="20">
        <f t="shared" si="13"/>
        <v>-68</v>
      </c>
      <c r="Q8" s="26">
        <v>2468</v>
      </c>
      <c r="R8" s="20">
        <f t="shared" si="3"/>
        <v>2</v>
      </c>
      <c r="S8" s="26">
        <v>2470</v>
      </c>
      <c r="T8" s="20">
        <f t="shared" si="14"/>
        <v>-101</v>
      </c>
      <c r="U8" s="26">
        <v>2369</v>
      </c>
      <c r="V8" s="20">
        <f t="shared" si="15"/>
        <v>-93</v>
      </c>
      <c r="W8" s="26">
        <v>2276</v>
      </c>
      <c r="X8" s="20">
        <f t="shared" si="5"/>
        <v>-46</v>
      </c>
      <c r="Y8" s="26">
        <v>2230</v>
      </c>
      <c r="Z8" s="20">
        <f t="shared" si="6"/>
        <v>21</v>
      </c>
      <c r="AA8" s="26">
        <v>2251</v>
      </c>
      <c r="AB8" s="31">
        <f t="shared" si="7"/>
        <v>22</v>
      </c>
      <c r="AC8" s="26">
        <v>2273</v>
      </c>
      <c r="AD8" s="31">
        <f t="shared" si="8"/>
        <v>25</v>
      </c>
      <c r="AE8" s="26">
        <v>2298</v>
      </c>
      <c r="AF8" s="31">
        <f t="shared" si="9"/>
        <v>-54</v>
      </c>
      <c r="AG8" s="26">
        <v>2244</v>
      </c>
      <c r="AH8" s="31">
        <f t="shared" si="4"/>
        <v>40</v>
      </c>
      <c r="AI8" s="26">
        <v>2284</v>
      </c>
    </row>
    <row r="9" spans="1:35">
      <c r="A9" s="18">
        <v>8</v>
      </c>
      <c r="B9" s="18" t="s">
        <v>74</v>
      </c>
      <c r="C9" s="27">
        <v>2662</v>
      </c>
      <c r="D9" s="20">
        <v>31</v>
      </c>
      <c r="E9" s="26">
        <v>2693</v>
      </c>
      <c r="F9" s="20">
        <v>-106</v>
      </c>
      <c r="G9" s="26">
        <v>2587</v>
      </c>
      <c r="H9" s="20">
        <v>-196</v>
      </c>
      <c r="I9" s="26">
        <v>2391</v>
      </c>
      <c r="J9" s="20">
        <v>-29</v>
      </c>
      <c r="K9" s="26">
        <v>2362</v>
      </c>
      <c r="L9" s="20">
        <v>-125</v>
      </c>
      <c r="M9" s="26">
        <v>2237</v>
      </c>
      <c r="N9" s="20">
        <v>81</v>
      </c>
      <c r="O9" s="28">
        <v>2318</v>
      </c>
      <c r="P9" s="20">
        <v>-55</v>
      </c>
      <c r="Q9" s="26">
        <v>2263</v>
      </c>
      <c r="R9" s="20">
        <v>-121</v>
      </c>
      <c r="S9" s="26">
        <v>2142</v>
      </c>
      <c r="T9" s="20">
        <v>-55</v>
      </c>
      <c r="U9" s="26">
        <v>2087</v>
      </c>
      <c r="V9" s="20">
        <v>-251</v>
      </c>
      <c r="W9" s="26">
        <v>1836</v>
      </c>
      <c r="X9" s="20">
        <v>-98</v>
      </c>
      <c r="Y9" s="26">
        <v>1738</v>
      </c>
      <c r="Z9" s="20">
        <f t="shared" si="6"/>
        <v>-15</v>
      </c>
      <c r="AA9" s="26">
        <v>1723</v>
      </c>
      <c r="AB9" s="31">
        <f t="shared" si="7"/>
        <v>45</v>
      </c>
      <c r="AC9" s="26">
        <v>1768</v>
      </c>
      <c r="AD9" s="31">
        <f t="shared" si="8"/>
        <v>-57</v>
      </c>
      <c r="AE9" s="26">
        <v>1711</v>
      </c>
      <c r="AF9" s="31">
        <f t="shared" si="9"/>
        <v>-113</v>
      </c>
      <c r="AG9" s="26">
        <v>1598</v>
      </c>
      <c r="AH9" s="31">
        <f t="shared" si="4"/>
        <v>-3</v>
      </c>
      <c r="AI9" s="26">
        <v>1595</v>
      </c>
    </row>
    <row r="10" spans="1:35">
      <c r="A10" s="18">
        <v>9</v>
      </c>
      <c r="B10" s="18" t="s">
        <v>13</v>
      </c>
      <c r="C10" s="27">
        <v>2129</v>
      </c>
      <c r="D10" s="20">
        <f t="shared" si="10"/>
        <v>-132</v>
      </c>
      <c r="E10" s="26">
        <v>1997</v>
      </c>
      <c r="F10" s="20">
        <f t="shared" si="0"/>
        <v>42</v>
      </c>
      <c r="G10" s="26">
        <v>2039</v>
      </c>
      <c r="H10" s="20">
        <f t="shared" si="1"/>
        <v>-120</v>
      </c>
      <c r="I10" s="26">
        <v>1919</v>
      </c>
      <c r="J10" s="20">
        <f t="shared" si="2"/>
        <v>-63</v>
      </c>
      <c r="K10" s="26">
        <v>1856</v>
      </c>
      <c r="L10" s="20">
        <f t="shared" si="11"/>
        <v>-86</v>
      </c>
      <c r="M10" s="26">
        <v>1770</v>
      </c>
      <c r="N10" s="20">
        <f t="shared" si="12"/>
        <v>57</v>
      </c>
      <c r="O10" s="26">
        <v>1827</v>
      </c>
      <c r="P10" s="20">
        <f t="shared" si="13"/>
        <v>-136</v>
      </c>
      <c r="Q10" s="26">
        <v>1691</v>
      </c>
      <c r="R10" s="20">
        <f t="shared" si="3"/>
        <v>-2</v>
      </c>
      <c r="S10" s="26">
        <v>1689</v>
      </c>
      <c r="T10" s="20">
        <f t="shared" si="14"/>
        <v>-73</v>
      </c>
      <c r="U10" s="26">
        <v>1616</v>
      </c>
      <c r="V10" s="20">
        <f t="shared" si="15"/>
        <v>-19</v>
      </c>
      <c r="W10" s="26">
        <v>1597</v>
      </c>
      <c r="X10" s="20">
        <f t="shared" si="5"/>
        <v>-66</v>
      </c>
      <c r="Y10" s="26">
        <v>1531</v>
      </c>
      <c r="Z10" s="20">
        <f t="shared" si="6"/>
        <v>-38</v>
      </c>
      <c r="AA10" s="26">
        <v>1493</v>
      </c>
      <c r="AB10" s="31">
        <f t="shared" si="7"/>
        <v>-6</v>
      </c>
      <c r="AC10" s="26">
        <v>1487</v>
      </c>
      <c r="AD10" s="31">
        <f t="shared" si="8"/>
        <v>-21</v>
      </c>
      <c r="AE10" s="26">
        <v>1466</v>
      </c>
      <c r="AF10" s="31">
        <f t="shared" si="9"/>
        <v>-6</v>
      </c>
      <c r="AG10" s="26">
        <v>1460</v>
      </c>
      <c r="AH10" s="31">
        <f t="shared" si="4"/>
        <v>-57</v>
      </c>
      <c r="AI10" s="26">
        <v>1403</v>
      </c>
    </row>
    <row r="11" spans="1:35">
      <c r="A11" s="18">
        <v>10</v>
      </c>
      <c r="B11" s="18" t="s">
        <v>14</v>
      </c>
      <c r="C11" s="27">
        <v>633</v>
      </c>
      <c r="D11" s="20">
        <f t="shared" si="10"/>
        <v>-7</v>
      </c>
      <c r="E11" s="26">
        <v>626</v>
      </c>
      <c r="F11" s="20">
        <f t="shared" si="0"/>
        <v>34</v>
      </c>
      <c r="G11" s="26">
        <v>660</v>
      </c>
      <c r="H11" s="20">
        <f t="shared" si="1"/>
        <v>-56</v>
      </c>
      <c r="I11" s="26">
        <v>604</v>
      </c>
      <c r="J11" s="20">
        <f t="shared" si="2"/>
        <v>-5</v>
      </c>
      <c r="K11" s="26">
        <v>599</v>
      </c>
      <c r="L11" s="20">
        <f t="shared" si="11"/>
        <v>-12</v>
      </c>
      <c r="M11" s="26">
        <v>587</v>
      </c>
      <c r="N11" s="20">
        <f t="shared" si="12"/>
        <v>-27</v>
      </c>
      <c r="O11" s="26">
        <v>560</v>
      </c>
      <c r="P11" s="20">
        <f t="shared" si="13"/>
        <v>3</v>
      </c>
      <c r="Q11" s="26">
        <v>563</v>
      </c>
      <c r="R11" s="20">
        <f t="shared" si="3"/>
        <v>8</v>
      </c>
      <c r="S11" s="26">
        <v>571</v>
      </c>
      <c r="T11" s="20">
        <f t="shared" si="14"/>
        <v>9</v>
      </c>
      <c r="U11" s="26">
        <v>580</v>
      </c>
      <c r="V11" s="20">
        <f t="shared" si="15"/>
        <v>2</v>
      </c>
      <c r="W11" s="26">
        <v>582</v>
      </c>
      <c r="X11" s="20">
        <f t="shared" si="5"/>
        <v>-28</v>
      </c>
      <c r="Y11" s="26">
        <v>554</v>
      </c>
      <c r="Z11" s="20">
        <f t="shared" si="6"/>
        <v>-25</v>
      </c>
      <c r="AA11" s="26">
        <v>529</v>
      </c>
      <c r="AB11" s="31">
        <f t="shared" si="7"/>
        <v>-58</v>
      </c>
      <c r="AC11" s="26">
        <v>471</v>
      </c>
      <c r="AD11" s="31">
        <f t="shared" si="8"/>
        <v>-31</v>
      </c>
      <c r="AE11" s="26">
        <v>440</v>
      </c>
      <c r="AF11" s="31">
        <f t="shared" si="9"/>
        <v>11</v>
      </c>
      <c r="AG11" s="26">
        <v>451</v>
      </c>
      <c r="AH11" s="31">
        <f t="shared" si="4"/>
        <v>-41</v>
      </c>
      <c r="AI11" s="26">
        <v>410</v>
      </c>
    </row>
    <row r="12" spans="1:35">
      <c r="A12" s="18">
        <v>11</v>
      </c>
      <c r="B12" s="18" t="s">
        <v>15</v>
      </c>
      <c r="C12" s="27">
        <v>3807</v>
      </c>
      <c r="D12" s="20">
        <f t="shared" si="10"/>
        <v>148</v>
      </c>
      <c r="E12" s="26">
        <v>3955</v>
      </c>
      <c r="F12" s="20">
        <f t="shared" si="0"/>
        <v>266</v>
      </c>
      <c r="G12" s="26">
        <v>4221</v>
      </c>
      <c r="H12" s="20">
        <f t="shared" si="1"/>
        <v>-179</v>
      </c>
      <c r="I12" s="26">
        <v>4042</v>
      </c>
      <c r="J12" s="20">
        <f t="shared" si="2"/>
        <v>-111</v>
      </c>
      <c r="K12" s="26">
        <v>3931</v>
      </c>
      <c r="L12" s="20">
        <f t="shared" si="11"/>
        <v>-8</v>
      </c>
      <c r="M12" s="26">
        <v>3923</v>
      </c>
      <c r="N12" s="20">
        <f t="shared" si="12"/>
        <v>-41</v>
      </c>
      <c r="O12" s="26">
        <v>3882</v>
      </c>
      <c r="P12" s="20">
        <f t="shared" si="13"/>
        <v>-84</v>
      </c>
      <c r="Q12" s="26">
        <v>3798</v>
      </c>
      <c r="R12" s="20">
        <f t="shared" si="3"/>
        <v>6</v>
      </c>
      <c r="S12" s="26">
        <v>3804</v>
      </c>
      <c r="T12" s="20">
        <f t="shared" si="14"/>
        <v>-40</v>
      </c>
      <c r="U12" s="26">
        <v>3764</v>
      </c>
      <c r="V12" s="20">
        <f t="shared" si="15"/>
        <v>7</v>
      </c>
      <c r="W12" s="26">
        <v>3771</v>
      </c>
      <c r="X12" s="20">
        <f t="shared" si="5"/>
        <v>34</v>
      </c>
      <c r="Y12" s="26">
        <v>3805</v>
      </c>
      <c r="Z12" s="20">
        <f t="shared" si="6"/>
        <v>-22</v>
      </c>
      <c r="AA12" s="26">
        <v>3783</v>
      </c>
      <c r="AB12" s="31">
        <f t="shared" si="7"/>
        <v>-30</v>
      </c>
      <c r="AC12" s="26">
        <v>3753</v>
      </c>
      <c r="AD12" s="31">
        <f t="shared" si="8"/>
        <v>-72</v>
      </c>
      <c r="AE12" s="26">
        <v>3681</v>
      </c>
      <c r="AF12" s="31">
        <f t="shared" si="9"/>
        <v>-40</v>
      </c>
      <c r="AG12" s="26">
        <v>3641</v>
      </c>
      <c r="AH12" s="31">
        <f t="shared" si="4"/>
        <v>-17</v>
      </c>
      <c r="AI12" s="26">
        <v>3624</v>
      </c>
    </row>
    <row r="13" spans="1:35">
      <c r="A13" s="18">
        <v>12</v>
      </c>
      <c r="B13" s="18" t="s">
        <v>16</v>
      </c>
      <c r="C13" s="27">
        <v>3489</v>
      </c>
      <c r="D13" s="20">
        <f t="shared" si="10"/>
        <v>31</v>
      </c>
      <c r="E13" s="26">
        <v>3520</v>
      </c>
      <c r="F13" s="20">
        <f t="shared" si="0"/>
        <v>280</v>
      </c>
      <c r="G13" s="26">
        <v>3800</v>
      </c>
      <c r="H13" s="20">
        <f t="shared" si="1"/>
        <v>-91</v>
      </c>
      <c r="I13" s="26">
        <v>3709</v>
      </c>
      <c r="J13" s="20">
        <f t="shared" si="2"/>
        <v>-57</v>
      </c>
      <c r="K13" s="26">
        <v>3652</v>
      </c>
      <c r="L13" s="20">
        <f t="shared" si="11"/>
        <v>-59</v>
      </c>
      <c r="M13" s="26">
        <v>3593</v>
      </c>
      <c r="N13" s="20">
        <f t="shared" si="12"/>
        <v>-20</v>
      </c>
      <c r="O13" s="26">
        <v>3573</v>
      </c>
      <c r="P13" s="20">
        <f t="shared" si="13"/>
        <v>-56</v>
      </c>
      <c r="Q13" s="26">
        <v>3517</v>
      </c>
      <c r="R13" s="20">
        <f t="shared" si="3"/>
        <v>-5</v>
      </c>
      <c r="S13" s="26">
        <v>3512</v>
      </c>
      <c r="T13" s="20">
        <f t="shared" si="14"/>
        <v>-485</v>
      </c>
      <c r="U13" s="26">
        <v>3027</v>
      </c>
      <c r="V13" s="20">
        <f t="shared" si="15"/>
        <v>162</v>
      </c>
      <c r="W13" s="26">
        <v>3189</v>
      </c>
      <c r="X13" s="20">
        <f t="shared" si="5"/>
        <v>58</v>
      </c>
      <c r="Y13" s="26">
        <v>3247</v>
      </c>
      <c r="Z13" s="20">
        <f t="shared" si="6"/>
        <v>102</v>
      </c>
      <c r="AA13" s="26">
        <v>3349</v>
      </c>
      <c r="AB13" s="31">
        <f t="shared" si="7"/>
        <v>-86</v>
      </c>
      <c r="AC13" s="26">
        <v>3263</v>
      </c>
      <c r="AD13" s="31">
        <f t="shared" si="8"/>
        <v>-2</v>
      </c>
      <c r="AE13" s="26">
        <v>3261</v>
      </c>
      <c r="AF13" s="31">
        <f t="shared" si="9"/>
        <v>-70</v>
      </c>
      <c r="AG13" s="26">
        <v>3191</v>
      </c>
      <c r="AH13" s="31">
        <f t="shared" si="4"/>
        <v>-26</v>
      </c>
      <c r="AI13" s="26">
        <v>3165</v>
      </c>
    </row>
    <row r="14" spans="1:35">
      <c r="A14" s="18">
        <v>13</v>
      </c>
      <c r="B14" s="18" t="s">
        <v>17</v>
      </c>
      <c r="C14" s="27">
        <v>267</v>
      </c>
      <c r="D14" s="20">
        <f t="shared" si="10"/>
        <v>-13</v>
      </c>
      <c r="E14" s="26">
        <v>254</v>
      </c>
      <c r="F14" s="20">
        <f t="shared" si="0"/>
        <v>14</v>
      </c>
      <c r="G14" s="26">
        <v>268</v>
      </c>
      <c r="H14" s="20">
        <f t="shared" si="1"/>
        <v>-9</v>
      </c>
      <c r="I14" s="26">
        <v>259</v>
      </c>
      <c r="J14" s="20">
        <f t="shared" si="2"/>
        <v>-41</v>
      </c>
      <c r="K14" s="26">
        <v>218</v>
      </c>
      <c r="L14" s="20">
        <f t="shared" si="11"/>
        <v>10</v>
      </c>
      <c r="M14" s="26">
        <v>228</v>
      </c>
      <c r="N14" s="20">
        <f t="shared" si="12"/>
        <v>-4</v>
      </c>
      <c r="O14" s="26">
        <v>224</v>
      </c>
      <c r="P14" s="20">
        <f t="shared" si="13"/>
        <v>18</v>
      </c>
      <c r="Q14" s="26">
        <v>242</v>
      </c>
      <c r="R14" s="20">
        <f t="shared" si="3"/>
        <v>19</v>
      </c>
      <c r="S14" s="26">
        <v>261</v>
      </c>
      <c r="T14" s="20">
        <f t="shared" si="14"/>
        <v>-9</v>
      </c>
      <c r="U14" s="26">
        <v>252</v>
      </c>
      <c r="V14" s="20">
        <f t="shared" si="15"/>
        <v>-29</v>
      </c>
      <c r="W14" s="26">
        <v>223</v>
      </c>
      <c r="X14" s="20">
        <f t="shared" si="5"/>
        <v>808</v>
      </c>
      <c r="Y14" s="26">
        <v>1031</v>
      </c>
      <c r="Z14" s="20">
        <f t="shared" si="6"/>
        <v>724</v>
      </c>
      <c r="AA14" s="26">
        <v>1755</v>
      </c>
      <c r="AB14" s="31">
        <f t="shared" si="7"/>
        <v>111</v>
      </c>
      <c r="AC14" s="26">
        <v>1866</v>
      </c>
      <c r="AD14" s="31">
        <f t="shared" si="8"/>
        <v>863</v>
      </c>
      <c r="AE14" s="26">
        <v>2729</v>
      </c>
      <c r="AF14" s="31">
        <f t="shared" si="9"/>
        <v>1223</v>
      </c>
      <c r="AG14" s="26">
        <v>3952</v>
      </c>
      <c r="AH14" s="31">
        <f t="shared" si="4"/>
        <v>531</v>
      </c>
      <c r="AI14" s="26">
        <v>4483</v>
      </c>
    </row>
    <row r="15" spans="1:35">
      <c r="A15" s="18">
        <v>14</v>
      </c>
      <c r="B15" s="18" t="s">
        <v>18</v>
      </c>
      <c r="C15" s="27">
        <v>1819</v>
      </c>
      <c r="D15" s="20">
        <f t="shared" si="10"/>
        <v>-4</v>
      </c>
      <c r="E15" s="26">
        <v>1815</v>
      </c>
      <c r="F15" s="20">
        <f t="shared" si="0"/>
        <v>23</v>
      </c>
      <c r="G15" s="26">
        <v>1838</v>
      </c>
      <c r="H15" s="20">
        <f t="shared" si="1"/>
        <v>-101</v>
      </c>
      <c r="I15" s="26">
        <v>1737</v>
      </c>
      <c r="J15" s="20">
        <f t="shared" si="2"/>
        <v>-103</v>
      </c>
      <c r="K15" s="26">
        <v>1634</v>
      </c>
      <c r="L15" s="20">
        <f t="shared" si="11"/>
        <v>-84</v>
      </c>
      <c r="M15" s="26">
        <v>1550</v>
      </c>
      <c r="N15" s="20">
        <f t="shared" si="12"/>
        <v>-41</v>
      </c>
      <c r="O15" s="26">
        <v>1509</v>
      </c>
      <c r="P15" s="20">
        <f t="shared" si="13"/>
        <v>-48</v>
      </c>
      <c r="Q15" s="26">
        <v>1461</v>
      </c>
      <c r="R15" s="20">
        <f t="shared" si="3"/>
        <v>-79</v>
      </c>
      <c r="S15" s="26">
        <v>1382</v>
      </c>
      <c r="T15" s="20">
        <f t="shared" si="14"/>
        <v>-94</v>
      </c>
      <c r="U15" s="26">
        <v>1288</v>
      </c>
      <c r="V15" s="20">
        <f t="shared" si="15"/>
        <v>-128</v>
      </c>
      <c r="W15" s="26">
        <v>1160</v>
      </c>
      <c r="X15" s="20">
        <f t="shared" si="5"/>
        <v>-56</v>
      </c>
      <c r="Y15" s="26">
        <v>1104</v>
      </c>
      <c r="Z15" s="20">
        <f t="shared" si="6"/>
        <v>-94</v>
      </c>
      <c r="AA15" s="26">
        <v>1010</v>
      </c>
      <c r="AB15" s="31">
        <f t="shared" si="7"/>
        <v>-25</v>
      </c>
      <c r="AC15" s="26">
        <v>985</v>
      </c>
      <c r="AD15" s="31">
        <f t="shared" si="8"/>
        <v>-20</v>
      </c>
      <c r="AE15" s="26">
        <v>965</v>
      </c>
      <c r="AF15" s="31">
        <f t="shared" si="9"/>
        <v>-34</v>
      </c>
      <c r="AG15" s="26">
        <v>931</v>
      </c>
      <c r="AH15" s="31">
        <f t="shared" si="4"/>
        <v>-6</v>
      </c>
      <c r="AI15" s="26">
        <v>925</v>
      </c>
    </row>
    <row r="16" spans="1:35">
      <c r="A16" s="18">
        <v>15</v>
      </c>
      <c r="B16" s="18" t="s">
        <v>19</v>
      </c>
      <c r="C16" s="27">
        <v>2997</v>
      </c>
      <c r="D16" s="20">
        <f t="shared" si="10"/>
        <v>607</v>
      </c>
      <c r="E16" s="26">
        <v>3604</v>
      </c>
      <c r="F16" s="20">
        <f t="shared" si="0"/>
        <v>-9</v>
      </c>
      <c r="G16" s="26">
        <v>3595</v>
      </c>
      <c r="H16" s="20">
        <f t="shared" si="1"/>
        <v>-227</v>
      </c>
      <c r="I16" s="26">
        <v>3368</v>
      </c>
      <c r="J16" s="20">
        <f t="shared" si="2"/>
        <v>442</v>
      </c>
      <c r="K16" s="26">
        <v>3810</v>
      </c>
      <c r="L16" s="20">
        <f t="shared" si="11"/>
        <v>-207</v>
      </c>
      <c r="M16" s="26">
        <v>3603</v>
      </c>
      <c r="N16" s="20">
        <f t="shared" si="12"/>
        <v>407</v>
      </c>
      <c r="O16" s="26">
        <v>4010</v>
      </c>
      <c r="P16" s="20">
        <f t="shared" si="13"/>
        <v>84</v>
      </c>
      <c r="Q16" s="26">
        <v>4094</v>
      </c>
      <c r="R16" s="20">
        <f t="shared" si="3"/>
        <v>-338</v>
      </c>
      <c r="S16" s="26">
        <v>3756</v>
      </c>
      <c r="T16" s="20">
        <f t="shared" si="14"/>
        <v>581</v>
      </c>
      <c r="U16" s="26">
        <v>4337</v>
      </c>
      <c r="V16" s="20">
        <f t="shared" si="15"/>
        <v>-618</v>
      </c>
      <c r="W16" s="26">
        <v>3719</v>
      </c>
      <c r="X16" s="20">
        <f t="shared" si="5"/>
        <v>-388</v>
      </c>
      <c r="Y16" s="26">
        <v>3331</v>
      </c>
      <c r="Z16" s="20">
        <f t="shared" si="6"/>
        <v>-216</v>
      </c>
      <c r="AA16" s="26">
        <v>3115</v>
      </c>
      <c r="AB16" s="31">
        <f t="shared" si="7"/>
        <v>-59</v>
      </c>
      <c r="AC16" s="26">
        <v>3056</v>
      </c>
      <c r="AD16" s="31">
        <f t="shared" si="8"/>
        <v>-18</v>
      </c>
      <c r="AE16" s="26">
        <v>3038</v>
      </c>
      <c r="AF16" s="31">
        <f t="shared" si="9"/>
        <v>-176</v>
      </c>
      <c r="AG16" s="26">
        <v>2862</v>
      </c>
      <c r="AH16" s="31">
        <f t="shared" si="4"/>
        <v>-10</v>
      </c>
      <c r="AI16" s="26">
        <v>2852</v>
      </c>
    </row>
    <row r="17" spans="1:35">
      <c r="A17" s="18">
        <v>16</v>
      </c>
      <c r="B17" s="18" t="s">
        <v>20</v>
      </c>
      <c r="C17" s="27">
        <v>12835</v>
      </c>
      <c r="D17" s="20">
        <f t="shared" si="10"/>
        <v>421</v>
      </c>
      <c r="E17" s="26">
        <v>13256</v>
      </c>
      <c r="F17" s="20">
        <f t="shared" si="0"/>
        <v>945</v>
      </c>
      <c r="G17" s="26">
        <v>14201</v>
      </c>
      <c r="H17" s="20">
        <f t="shared" si="1"/>
        <v>-378</v>
      </c>
      <c r="I17" s="26">
        <v>13823</v>
      </c>
      <c r="J17" s="20">
        <f t="shared" si="2"/>
        <v>-55</v>
      </c>
      <c r="K17" s="26">
        <v>13768</v>
      </c>
      <c r="L17" s="20">
        <f t="shared" si="11"/>
        <v>410</v>
      </c>
      <c r="M17" s="26">
        <v>14178</v>
      </c>
      <c r="N17" s="20">
        <f t="shared" si="12"/>
        <v>249</v>
      </c>
      <c r="O17" s="26">
        <v>14427</v>
      </c>
      <c r="P17" s="20">
        <f t="shared" si="13"/>
        <v>202</v>
      </c>
      <c r="Q17" s="26">
        <v>14629</v>
      </c>
      <c r="R17" s="20">
        <f t="shared" si="3"/>
        <v>-64</v>
      </c>
      <c r="S17" s="26">
        <v>14565</v>
      </c>
      <c r="T17" s="20">
        <f t="shared" si="14"/>
        <v>183</v>
      </c>
      <c r="U17" s="26">
        <v>14748</v>
      </c>
      <c r="V17" s="20">
        <f t="shared" si="15"/>
        <v>9</v>
      </c>
      <c r="W17" s="26">
        <v>14757</v>
      </c>
      <c r="X17" s="20">
        <f t="shared" si="5"/>
        <v>-64</v>
      </c>
      <c r="Y17" s="26">
        <v>14693</v>
      </c>
      <c r="Z17" s="20">
        <f t="shared" si="6"/>
        <v>180</v>
      </c>
      <c r="AA17" s="26">
        <v>14873</v>
      </c>
      <c r="AB17" s="31">
        <f t="shared" si="7"/>
        <v>203</v>
      </c>
      <c r="AC17" s="26">
        <v>15076</v>
      </c>
      <c r="AD17" s="31">
        <f t="shared" si="8"/>
        <v>327</v>
      </c>
      <c r="AE17" s="26">
        <v>15403</v>
      </c>
      <c r="AF17" s="31">
        <f t="shared" si="9"/>
        <v>-170</v>
      </c>
      <c r="AG17" s="26">
        <v>15233</v>
      </c>
      <c r="AH17" s="31">
        <f t="shared" si="4"/>
        <v>341</v>
      </c>
      <c r="AI17" s="26">
        <v>15574</v>
      </c>
    </row>
    <row r="18" spans="1:35">
      <c r="A18" s="18">
        <v>17</v>
      </c>
      <c r="B18" s="18" t="s">
        <v>21</v>
      </c>
      <c r="C18" s="27">
        <v>6999</v>
      </c>
      <c r="D18" s="20">
        <f t="shared" si="10"/>
        <v>194</v>
      </c>
      <c r="E18" s="26">
        <v>7193</v>
      </c>
      <c r="F18" s="20">
        <f t="shared" si="0"/>
        <v>451</v>
      </c>
      <c r="G18" s="26">
        <v>7644</v>
      </c>
      <c r="H18" s="20">
        <f t="shared" si="1"/>
        <v>-104</v>
      </c>
      <c r="I18" s="26">
        <v>7540</v>
      </c>
      <c r="J18" s="20">
        <f t="shared" si="2"/>
        <v>-133</v>
      </c>
      <c r="K18" s="26">
        <v>7407</v>
      </c>
      <c r="L18" s="20">
        <f t="shared" si="11"/>
        <v>-68</v>
      </c>
      <c r="M18" s="26">
        <v>7339</v>
      </c>
      <c r="N18" s="20">
        <f t="shared" si="12"/>
        <v>-69</v>
      </c>
      <c r="O18" s="26">
        <v>7270</v>
      </c>
      <c r="P18" s="20">
        <f t="shared" si="13"/>
        <v>-69</v>
      </c>
      <c r="Q18" s="26">
        <v>7201</v>
      </c>
      <c r="R18" s="20">
        <f t="shared" si="3"/>
        <v>56</v>
      </c>
      <c r="S18" s="26">
        <v>7257</v>
      </c>
      <c r="T18" s="20">
        <f t="shared" si="14"/>
        <v>-18</v>
      </c>
      <c r="U18" s="26">
        <v>7239</v>
      </c>
      <c r="V18" s="20">
        <f t="shared" si="15"/>
        <v>-144</v>
      </c>
      <c r="W18" s="26">
        <v>7095</v>
      </c>
      <c r="X18" s="20">
        <f t="shared" si="5"/>
        <v>35</v>
      </c>
      <c r="Y18" s="26">
        <v>7130</v>
      </c>
      <c r="Z18" s="20">
        <f t="shared" si="6"/>
        <v>-252</v>
      </c>
      <c r="AA18" s="26">
        <v>6878</v>
      </c>
      <c r="AB18" s="31">
        <f t="shared" si="7"/>
        <v>-160</v>
      </c>
      <c r="AC18" s="26">
        <v>6718</v>
      </c>
      <c r="AD18" s="31">
        <f t="shared" si="8"/>
        <v>-127</v>
      </c>
      <c r="AE18" s="26">
        <v>6591</v>
      </c>
      <c r="AF18" s="31">
        <f t="shared" si="9"/>
        <v>-138</v>
      </c>
      <c r="AG18" s="26">
        <v>6453</v>
      </c>
      <c r="AH18" s="31">
        <f t="shared" si="4"/>
        <v>-29</v>
      </c>
      <c r="AI18" s="26">
        <v>6424</v>
      </c>
    </row>
    <row r="19" spans="1:35">
      <c r="A19" s="18">
        <v>18</v>
      </c>
      <c r="B19" s="18" t="s">
        <v>22</v>
      </c>
      <c r="C19" s="27">
        <v>4163</v>
      </c>
      <c r="D19" s="20">
        <f t="shared" si="10"/>
        <v>56</v>
      </c>
      <c r="E19" s="26">
        <v>4219</v>
      </c>
      <c r="F19" s="20">
        <f t="shared" si="0"/>
        <v>337</v>
      </c>
      <c r="G19" s="26">
        <v>4556</v>
      </c>
      <c r="H19" s="20">
        <f t="shared" si="1"/>
        <v>-34</v>
      </c>
      <c r="I19" s="26">
        <v>4522</v>
      </c>
      <c r="J19" s="20">
        <f t="shared" si="2"/>
        <v>-127</v>
      </c>
      <c r="K19" s="26">
        <v>4395</v>
      </c>
      <c r="L19" s="20">
        <f t="shared" si="11"/>
        <v>-119</v>
      </c>
      <c r="M19" s="26">
        <v>4276</v>
      </c>
      <c r="N19" s="20">
        <f t="shared" si="12"/>
        <v>-12</v>
      </c>
      <c r="O19" s="26">
        <v>4264</v>
      </c>
      <c r="P19" s="20">
        <f t="shared" si="13"/>
        <v>-66</v>
      </c>
      <c r="Q19" s="26">
        <v>4198</v>
      </c>
      <c r="R19" s="20">
        <f t="shared" si="3"/>
        <v>-88</v>
      </c>
      <c r="S19" s="26">
        <v>4110</v>
      </c>
      <c r="T19" s="20">
        <f t="shared" si="14"/>
        <v>516</v>
      </c>
      <c r="U19" s="26">
        <v>4626</v>
      </c>
      <c r="V19" s="20">
        <f t="shared" si="15"/>
        <v>-165</v>
      </c>
      <c r="W19" s="26">
        <v>4461</v>
      </c>
      <c r="X19" s="20">
        <f t="shared" si="5"/>
        <v>-168</v>
      </c>
      <c r="Y19" s="26">
        <v>4293</v>
      </c>
      <c r="Z19" s="20">
        <f t="shared" si="6"/>
        <v>-108</v>
      </c>
      <c r="AA19" s="26">
        <v>4185</v>
      </c>
      <c r="AB19" s="31">
        <f t="shared" si="7"/>
        <v>0</v>
      </c>
      <c r="AC19" s="26">
        <v>4185</v>
      </c>
      <c r="AD19" s="31">
        <f t="shared" si="8"/>
        <v>-15</v>
      </c>
      <c r="AE19" s="26">
        <v>4170</v>
      </c>
      <c r="AF19" s="31">
        <f t="shared" si="9"/>
        <v>-84</v>
      </c>
      <c r="AG19" s="26">
        <v>4086</v>
      </c>
      <c r="AH19" s="31">
        <f t="shared" si="4"/>
        <v>-59</v>
      </c>
      <c r="AI19" s="26">
        <v>4027</v>
      </c>
    </row>
    <row r="20" spans="1:35">
      <c r="A20" s="18">
        <v>19</v>
      </c>
      <c r="B20" s="18" t="s">
        <v>71</v>
      </c>
      <c r="C20" s="27">
        <v>0</v>
      </c>
      <c r="D20" s="20">
        <f>SUM(E20-C20)</f>
        <v>0</v>
      </c>
      <c r="E20" s="26">
        <v>0</v>
      </c>
      <c r="F20" s="20">
        <f>SUM(G20-E20)</f>
        <v>0</v>
      </c>
      <c r="G20" s="26">
        <v>0</v>
      </c>
      <c r="H20" s="20">
        <f>SUM(I20-G20)</f>
        <v>0</v>
      </c>
      <c r="I20" s="26">
        <v>0</v>
      </c>
      <c r="J20" s="20">
        <f>SUM(K20-I20)</f>
        <v>0</v>
      </c>
      <c r="K20" s="26">
        <v>0</v>
      </c>
      <c r="L20" s="20">
        <f>M20-K20</f>
        <v>3605</v>
      </c>
      <c r="M20" s="26">
        <v>3605</v>
      </c>
      <c r="N20" s="20">
        <f>O20-M20</f>
        <v>186</v>
      </c>
      <c r="O20" s="26">
        <v>3791</v>
      </c>
      <c r="P20" s="20">
        <f>Q20-O20</f>
        <v>108</v>
      </c>
      <c r="Q20" s="26">
        <v>3899</v>
      </c>
      <c r="R20" s="20">
        <f>S20-Q20</f>
        <v>196</v>
      </c>
      <c r="S20" s="26">
        <v>4095</v>
      </c>
      <c r="T20" s="20">
        <f t="shared" si="14"/>
        <v>474</v>
      </c>
      <c r="U20" s="26">
        <v>4569</v>
      </c>
      <c r="V20" s="20">
        <f>W20-U20</f>
        <v>824</v>
      </c>
      <c r="W20" s="26">
        <v>5393</v>
      </c>
      <c r="X20" s="20">
        <f t="shared" ref="X20" si="16">Y20-W20</f>
        <v>691</v>
      </c>
      <c r="Y20" s="26">
        <v>6084</v>
      </c>
      <c r="Z20" s="20">
        <f t="shared" si="6"/>
        <v>834</v>
      </c>
      <c r="AA20" s="26">
        <v>6918</v>
      </c>
      <c r="AB20" s="31">
        <f t="shared" si="7"/>
        <v>445</v>
      </c>
      <c r="AC20" s="26">
        <v>7363</v>
      </c>
      <c r="AD20" s="31">
        <f t="shared" si="8"/>
        <v>449</v>
      </c>
      <c r="AE20" s="26">
        <v>7812</v>
      </c>
      <c r="AF20" s="31">
        <f t="shared" si="9"/>
        <v>328</v>
      </c>
      <c r="AG20" s="26">
        <v>8140</v>
      </c>
      <c r="AH20" s="31">
        <f t="shared" si="4"/>
        <v>304</v>
      </c>
      <c r="AI20" s="26">
        <v>8444</v>
      </c>
    </row>
    <row r="21" spans="1:35">
      <c r="A21" s="18">
        <v>20</v>
      </c>
      <c r="B21" s="18" t="s">
        <v>23</v>
      </c>
      <c r="C21" s="27">
        <v>8199</v>
      </c>
      <c r="D21" s="20">
        <f t="shared" si="10"/>
        <v>511</v>
      </c>
      <c r="E21" s="26">
        <v>8710</v>
      </c>
      <c r="F21" s="20">
        <f t="shared" si="0"/>
        <v>555</v>
      </c>
      <c r="G21" s="26">
        <v>9265</v>
      </c>
      <c r="H21" s="20">
        <f t="shared" si="1"/>
        <v>-49</v>
      </c>
      <c r="I21" s="26">
        <v>9216</v>
      </c>
      <c r="J21" s="20">
        <f t="shared" si="2"/>
        <v>205</v>
      </c>
      <c r="K21" s="26">
        <v>9421</v>
      </c>
      <c r="L21" s="20">
        <f t="shared" si="11"/>
        <v>466</v>
      </c>
      <c r="M21" s="26">
        <v>9887</v>
      </c>
      <c r="N21" s="20">
        <f t="shared" si="12"/>
        <v>510</v>
      </c>
      <c r="O21" s="26">
        <v>10397</v>
      </c>
      <c r="P21" s="20">
        <f t="shared" si="13"/>
        <v>246</v>
      </c>
      <c r="Q21" s="26">
        <v>10643</v>
      </c>
      <c r="R21" s="20">
        <f t="shared" si="3"/>
        <v>127</v>
      </c>
      <c r="S21" s="26">
        <v>10770</v>
      </c>
      <c r="T21" s="20">
        <f t="shared" si="14"/>
        <v>46</v>
      </c>
      <c r="U21" s="26">
        <v>10816</v>
      </c>
      <c r="V21" s="20">
        <f t="shared" si="15"/>
        <v>-195</v>
      </c>
      <c r="W21" s="26">
        <v>10621</v>
      </c>
      <c r="X21" s="20">
        <f t="shared" si="5"/>
        <v>-149</v>
      </c>
      <c r="Y21" s="26">
        <v>10472</v>
      </c>
      <c r="Z21" s="20">
        <f t="shared" si="6"/>
        <v>-21</v>
      </c>
      <c r="AA21" s="26">
        <v>10451</v>
      </c>
      <c r="AB21" s="31">
        <f t="shared" si="7"/>
        <v>-143</v>
      </c>
      <c r="AC21" s="26">
        <v>10308</v>
      </c>
      <c r="AD21" s="31">
        <f t="shared" si="8"/>
        <v>80</v>
      </c>
      <c r="AE21" s="26">
        <v>10388</v>
      </c>
      <c r="AF21" s="31">
        <f t="shared" si="9"/>
        <v>-45</v>
      </c>
      <c r="AG21" s="26">
        <v>10343</v>
      </c>
      <c r="AH21" s="31">
        <f t="shared" si="4"/>
        <v>75</v>
      </c>
      <c r="AI21" s="26">
        <v>10418</v>
      </c>
    </row>
    <row r="22" spans="1:35">
      <c r="A22" s="18">
        <v>21</v>
      </c>
      <c r="B22" s="18" t="s">
        <v>24</v>
      </c>
      <c r="C22" s="27">
        <v>6049</v>
      </c>
      <c r="D22" s="20">
        <f t="shared" si="10"/>
        <v>-10</v>
      </c>
      <c r="E22" s="26">
        <v>6039</v>
      </c>
      <c r="F22" s="20">
        <f t="shared" si="0"/>
        <v>147</v>
      </c>
      <c r="G22" s="26">
        <v>6186</v>
      </c>
      <c r="H22" s="20">
        <f t="shared" si="1"/>
        <v>-277</v>
      </c>
      <c r="I22" s="26">
        <v>5909</v>
      </c>
      <c r="J22" s="20">
        <f t="shared" si="2"/>
        <v>1256</v>
      </c>
      <c r="K22" s="26">
        <v>7165</v>
      </c>
      <c r="L22" s="20">
        <f t="shared" si="11"/>
        <v>568</v>
      </c>
      <c r="M22" s="26">
        <v>7733</v>
      </c>
      <c r="N22" s="20">
        <f t="shared" si="12"/>
        <v>239</v>
      </c>
      <c r="O22" s="26">
        <v>7972</v>
      </c>
      <c r="P22" s="20">
        <f t="shared" si="13"/>
        <v>-539</v>
      </c>
      <c r="Q22" s="26">
        <v>7433</v>
      </c>
      <c r="R22" s="20">
        <f t="shared" si="3"/>
        <v>-46</v>
      </c>
      <c r="S22" s="26">
        <v>7387</v>
      </c>
      <c r="T22" s="20">
        <f t="shared" si="14"/>
        <v>4</v>
      </c>
      <c r="U22" s="26">
        <v>7391</v>
      </c>
      <c r="V22" s="20">
        <f t="shared" si="15"/>
        <v>-346</v>
      </c>
      <c r="W22" s="26">
        <v>7045</v>
      </c>
      <c r="X22" s="20">
        <f t="shared" si="5"/>
        <v>-460</v>
      </c>
      <c r="Y22" s="26">
        <v>6585</v>
      </c>
      <c r="Z22" s="20">
        <f t="shared" si="6"/>
        <v>-2618</v>
      </c>
      <c r="AA22" s="26">
        <v>3967</v>
      </c>
      <c r="AB22" s="31">
        <f t="shared" si="7"/>
        <v>-164</v>
      </c>
      <c r="AC22" s="26">
        <v>3803</v>
      </c>
      <c r="AD22" s="31">
        <f t="shared" si="8"/>
        <v>-174</v>
      </c>
      <c r="AE22" s="26">
        <v>3629</v>
      </c>
      <c r="AF22" s="31">
        <f t="shared" si="9"/>
        <v>-243</v>
      </c>
      <c r="AG22" s="26">
        <v>3386</v>
      </c>
      <c r="AH22" s="31">
        <f t="shared" si="4"/>
        <v>-618</v>
      </c>
      <c r="AI22" s="26">
        <v>2768</v>
      </c>
    </row>
    <row r="23" spans="1:35">
      <c r="A23" s="18">
        <v>22</v>
      </c>
      <c r="B23" s="18" t="s">
        <v>75</v>
      </c>
      <c r="C23" s="27">
        <v>586</v>
      </c>
      <c r="D23" s="20">
        <f t="shared" si="10"/>
        <v>31</v>
      </c>
      <c r="E23" s="26">
        <v>617</v>
      </c>
      <c r="F23" s="20">
        <f t="shared" si="0"/>
        <v>54</v>
      </c>
      <c r="G23" s="26">
        <v>671</v>
      </c>
      <c r="H23" s="20">
        <f t="shared" si="1"/>
        <v>-17</v>
      </c>
      <c r="I23" s="26">
        <v>654</v>
      </c>
      <c r="J23" s="20">
        <f t="shared" si="2"/>
        <v>20</v>
      </c>
      <c r="K23" s="26">
        <v>674</v>
      </c>
      <c r="L23" s="20">
        <f t="shared" si="11"/>
        <v>-11</v>
      </c>
      <c r="M23" s="26">
        <v>663</v>
      </c>
      <c r="N23" s="20">
        <f t="shared" si="12"/>
        <v>72</v>
      </c>
      <c r="O23" s="26">
        <v>735</v>
      </c>
      <c r="P23" s="20">
        <f t="shared" si="13"/>
        <v>-12</v>
      </c>
      <c r="Q23" s="26">
        <v>723</v>
      </c>
      <c r="R23" s="20">
        <f t="shared" si="3"/>
        <v>51</v>
      </c>
      <c r="S23" s="26">
        <v>774</v>
      </c>
      <c r="T23" s="20">
        <f t="shared" si="14"/>
        <v>96</v>
      </c>
      <c r="U23" s="26">
        <v>870</v>
      </c>
      <c r="V23" s="20">
        <f t="shared" si="15"/>
        <v>386</v>
      </c>
      <c r="W23" s="26">
        <v>1256</v>
      </c>
      <c r="X23" s="20">
        <f t="shared" si="5"/>
        <v>49</v>
      </c>
      <c r="Y23" s="26">
        <v>1305</v>
      </c>
      <c r="Z23" s="20">
        <f t="shared" si="6"/>
        <v>96</v>
      </c>
      <c r="AA23" s="26">
        <v>1401</v>
      </c>
      <c r="AB23" s="31">
        <f t="shared" si="7"/>
        <v>86</v>
      </c>
      <c r="AC23" s="26">
        <v>1487</v>
      </c>
      <c r="AD23" s="31">
        <f t="shared" si="8"/>
        <v>52</v>
      </c>
      <c r="AE23" s="26">
        <v>1539</v>
      </c>
      <c r="AF23" s="31">
        <f t="shared" si="9"/>
        <v>42</v>
      </c>
      <c r="AG23" s="26">
        <v>1581</v>
      </c>
      <c r="AH23" s="31">
        <f t="shared" si="4"/>
        <v>35</v>
      </c>
      <c r="AI23" s="26">
        <v>1616</v>
      </c>
    </row>
    <row r="24" spans="1:35">
      <c r="A24" s="18">
        <v>23</v>
      </c>
      <c r="B24" s="18" t="s">
        <v>25</v>
      </c>
      <c r="C24" s="27">
        <v>733</v>
      </c>
      <c r="D24" s="20">
        <f t="shared" si="10"/>
        <v>-7</v>
      </c>
      <c r="E24" s="26">
        <v>726</v>
      </c>
      <c r="F24" s="20">
        <f t="shared" si="0"/>
        <v>-116</v>
      </c>
      <c r="G24" s="26">
        <v>610</v>
      </c>
      <c r="H24" s="20">
        <f t="shared" si="1"/>
        <v>-19</v>
      </c>
      <c r="I24" s="26">
        <v>591</v>
      </c>
      <c r="J24" s="20">
        <f t="shared" si="2"/>
        <v>-96</v>
      </c>
      <c r="K24" s="26">
        <v>495</v>
      </c>
      <c r="L24" s="20">
        <f t="shared" si="11"/>
        <v>-21</v>
      </c>
      <c r="M24" s="26">
        <v>474</v>
      </c>
      <c r="N24" s="20">
        <f t="shared" si="12"/>
        <v>20</v>
      </c>
      <c r="O24" s="26">
        <v>494</v>
      </c>
      <c r="P24" s="20">
        <f t="shared" si="13"/>
        <v>35</v>
      </c>
      <c r="Q24" s="26">
        <v>529</v>
      </c>
      <c r="R24" s="20">
        <f t="shared" si="3"/>
        <v>-30</v>
      </c>
      <c r="S24" s="26">
        <v>499</v>
      </c>
      <c r="T24" s="20">
        <f t="shared" si="14"/>
        <v>-57</v>
      </c>
      <c r="U24" s="26">
        <v>442</v>
      </c>
      <c r="V24" s="20">
        <f t="shared" si="15"/>
        <v>-57</v>
      </c>
      <c r="W24" s="26">
        <v>385</v>
      </c>
      <c r="X24" s="20">
        <f t="shared" si="5"/>
        <v>-15</v>
      </c>
      <c r="Y24" s="26">
        <v>370</v>
      </c>
      <c r="Z24" s="20">
        <f t="shared" si="6"/>
        <v>6</v>
      </c>
      <c r="AA24" s="26">
        <v>376</v>
      </c>
      <c r="AB24" s="31">
        <f t="shared" si="7"/>
        <v>7</v>
      </c>
      <c r="AC24" s="26">
        <v>383</v>
      </c>
      <c r="AD24" s="31">
        <f t="shared" si="8"/>
        <v>6</v>
      </c>
      <c r="AE24" s="26">
        <v>389</v>
      </c>
      <c r="AF24" s="31">
        <f t="shared" si="9"/>
        <v>0</v>
      </c>
      <c r="AG24" s="26">
        <v>389</v>
      </c>
      <c r="AH24" s="31">
        <f t="shared" si="4"/>
        <v>-22</v>
      </c>
      <c r="AI24" s="26">
        <v>367</v>
      </c>
    </row>
    <row r="25" spans="1:35">
      <c r="A25" s="18">
        <v>24</v>
      </c>
      <c r="B25" s="18" t="s">
        <v>26</v>
      </c>
      <c r="C25" s="27">
        <v>11418</v>
      </c>
      <c r="D25" s="20">
        <f t="shared" si="10"/>
        <v>316</v>
      </c>
      <c r="E25" s="26">
        <v>11734</v>
      </c>
      <c r="F25" s="20">
        <f t="shared" si="0"/>
        <v>680</v>
      </c>
      <c r="G25" s="26">
        <v>12414</v>
      </c>
      <c r="H25" s="20">
        <f t="shared" si="1"/>
        <v>-334</v>
      </c>
      <c r="I25" s="26">
        <v>12080</v>
      </c>
      <c r="J25" s="20">
        <f t="shared" si="2"/>
        <v>156</v>
      </c>
      <c r="K25" s="26">
        <v>12236</v>
      </c>
      <c r="L25" s="20">
        <f t="shared" si="11"/>
        <v>402</v>
      </c>
      <c r="M25" s="26">
        <v>12638</v>
      </c>
      <c r="N25" s="20">
        <f t="shared" si="12"/>
        <v>635</v>
      </c>
      <c r="O25" s="26">
        <v>13273</v>
      </c>
      <c r="P25" s="20">
        <f t="shared" si="13"/>
        <v>846</v>
      </c>
      <c r="Q25" s="26">
        <v>14119</v>
      </c>
      <c r="R25" s="20">
        <f t="shared" si="3"/>
        <v>982</v>
      </c>
      <c r="S25" s="26">
        <v>15101</v>
      </c>
      <c r="T25" s="20">
        <f t="shared" si="14"/>
        <v>938</v>
      </c>
      <c r="U25" s="26">
        <v>16039</v>
      </c>
      <c r="V25" s="20">
        <f t="shared" si="15"/>
        <v>417</v>
      </c>
      <c r="W25" s="26">
        <v>16456</v>
      </c>
      <c r="X25" s="20">
        <f t="shared" si="5"/>
        <v>518</v>
      </c>
      <c r="Y25" s="26">
        <v>16974</v>
      </c>
      <c r="Z25" s="20">
        <f t="shared" si="6"/>
        <v>523</v>
      </c>
      <c r="AA25" s="26">
        <v>17497</v>
      </c>
      <c r="AB25" s="31">
        <f t="shared" si="7"/>
        <v>551</v>
      </c>
      <c r="AC25" s="26">
        <v>18048</v>
      </c>
      <c r="AD25" s="31">
        <f t="shared" si="8"/>
        <v>6</v>
      </c>
      <c r="AE25" s="26">
        <v>18054</v>
      </c>
      <c r="AF25" s="31">
        <f t="shared" si="9"/>
        <v>-222</v>
      </c>
      <c r="AG25" s="26">
        <v>17832</v>
      </c>
      <c r="AH25" s="31">
        <f t="shared" si="4"/>
        <v>183</v>
      </c>
      <c r="AI25" s="26">
        <v>18015</v>
      </c>
    </row>
    <row r="26" spans="1:35">
      <c r="A26" s="18">
        <v>25</v>
      </c>
      <c r="B26" s="18" t="s">
        <v>27</v>
      </c>
      <c r="C26" s="27">
        <v>2472</v>
      </c>
      <c r="D26" s="20">
        <f t="shared" si="10"/>
        <v>161</v>
      </c>
      <c r="E26" s="26">
        <v>2633</v>
      </c>
      <c r="F26" s="20">
        <f t="shared" si="0"/>
        <v>196</v>
      </c>
      <c r="G26" s="26">
        <v>2829</v>
      </c>
      <c r="H26" s="20">
        <f t="shared" si="1"/>
        <v>-64</v>
      </c>
      <c r="I26" s="26">
        <v>2765</v>
      </c>
      <c r="J26" s="20">
        <f t="shared" si="2"/>
        <v>-64</v>
      </c>
      <c r="K26" s="26">
        <v>2701</v>
      </c>
      <c r="L26" s="20">
        <f t="shared" si="11"/>
        <v>38</v>
      </c>
      <c r="M26" s="26">
        <v>2739</v>
      </c>
      <c r="N26" s="20">
        <f t="shared" si="12"/>
        <v>50</v>
      </c>
      <c r="O26" s="26">
        <v>2789</v>
      </c>
      <c r="P26" s="20">
        <f t="shared" si="13"/>
        <v>-42</v>
      </c>
      <c r="Q26" s="26">
        <v>2747</v>
      </c>
      <c r="R26" s="20">
        <f t="shared" si="3"/>
        <v>30</v>
      </c>
      <c r="S26" s="26">
        <v>2777</v>
      </c>
      <c r="T26" s="20">
        <f t="shared" si="14"/>
        <v>-45</v>
      </c>
      <c r="U26" s="26">
        <v>2732</v>
      </c>
      <c r="V26" s="20">
        <f t="shared" si="15"/>
        <v>-76</v>
      </c>
      <c r="W26" s="26">
        <v>2656</v>
      </c>
      <c r="X26" s="20">
        <f t="shared" si="5"/>
        <v>20</v>
      </c>
      <c r="Y26" s="26">
        <v>2676</v>
      </c>
      <c r="Z26" s="20">
        <f t="shared" si="6"/>
        <v>77</v>
      </c>
      <c r="AA26" s="26">
        <v>2753</v>
      </c>
      <c r="AB26" s="31">
        <f t="shared" si="7"/>
        <v>-64</v>
      </c>
      <c r="AC26" s="26">
        <v>2689</v>
      </c>
      <c r="AD26" s="31">
        <f t="shared" si="8"/>
        <v>-52</v>
      </c>
      <c r="AE26" s="26">
        <v>2637</v>
      </c>
      <c r="AF26" s="31">
        <f t="shared" si="9"/>
        <v>-68</v>
      </c>
      <c r="AG26" s="26">
        <v>2569</v>
      </c>
      <c r="AH26" s="31">
        <f t="shared" si="4"/>
        <v>14</v>
      </c>
      <c r="AI26" s="26">
        <v>2583</v>
      </c>
    </row>
    <row r="27" spans="1:35">
      <c r="A27" s="18">
        <v>26</v>
      </c>
      <c r="B27" s="18" t="s">
        <v>28</v>
      </c>
      <c r="C27" s="27">
        <v>3542</v>
      </c>
      <c r="D27" s="20">
        <f t="shared" si="10"/>
        <v>112</v>
      </c>
      <c r="E27" s="26">
        <v>3654</v>
      </c>
      <c r="F27" s="20">
        <f t="shared" si="0"/>
        <v>293</v>
      </c>
      <c r="G27" s="26">
        <v>3947</v>
      </c>
      <c r="H27" s="20">
        <f t="shared" si="1"/>
        <v>-146</v>
      </c>
      <c r="I27" s="26">
        <v>3801</v>
      </c>
      <c r="J27" s="20">
        <f t="shared" si="2"/>
        <v>-7</v>
      </c>
      <c r="K27" s="26">
        <v>3794</v>
      </c>
      <c r="L27" s="20">
        <f t="shared" si="11"/>
        <v>104</v>
      </c>
      <c r="M27" s="26">
        <v>3898</v>
      </c>
      <c r="N27" s="20">
        <f t="shared" si="12"/>
        <v>-24</v>
      </c>
      <c r="O27" s="26">
        <v>3874</v>
      </c>
      <c r="P27" s="20">
        <f t="shared" si="13"/>
        <v>-1089</v>
      </c>
      <c r="Q27" s="26">
        <v>2785</v>
      </c>
      <c r="R27" s="20">
        <f t="shared" si="3"/>
        <v>1083</v>
      </c>
      <c r="S27" s="26">
        <v>3868</v>
      </c>
      <c r="T27" s="20">
        <f t="shared" si="14"/>
        <v>-76</v>
      </c>
      <c r="U27" s="26">
        <v>3792</v>
      </c>
      <c r="V27" s="20">
        <f t="shared" si="15"/>
        <v>-171</v>
      </c>
      <c r="W27" s="26">
        <v>3621</v>
      </c>
      <c r="X27" s="20">
        <f t="shared" si="5"/>
        <v>-95</v>
      </c>
      <c r="Y27" s="26">
        <v>3526</v>
      </c>
      <c r="Z27" s="20">
        <f t="shared" si="6"/>
        <v>18</v>
      </c>
      <c r="AA27" s="26">
        <v>3544</v>
      </c>
      <c r="AB27" s="31">
        <f t="shared" si="7"/>
        <v>-63</v>
      </c>
      <c r="AC27" s="26">
        <v>3481</v>
      </c>
      <c r="AD27" s="31">
        <f t="shared" si="8"/>
        <v>-90</v>
      </c>
      <c r="AE27" s="26">
        <v>3391</v>
      </c>
      <c r="AF27" s="31">
        <f t="shared" si="9"/>
        <v>-141</v>
      </c>
      <c r="AG27" s="26">
        <v>3250</v>
      </c>
      <c r="AH27" s="31">
        <f t="shared" si="4"/>
        <v>-36</v>
      </c>
      <c r="AI27" s="26">
        <v>3214</v>
      </c>
    </row>
    <row r="28" spans="1:35">
      <c r="A28" s="18">
        <v>27</v>
      </c>
      <c r="B28" s="18" t="s">
        <v>29</v>
      </c>
      <c r="C28" s="27">
        <v>1406</v>
      </c>
      <c r="D28" s="20">
        <f t="shared" si="10"/>
        <v>127</v>
      </c>
      <c r="E28" s="26">
        <v>1533</v>
      </c>
      <c r="F28" s="20">
        <f t="shared" si="0"/>
        <v>-77</v>
      </c>
      <c r="G28" s="26">
        <v>1456</v>
      </c>
      <c r="H28" s="20">
        <f t="shared" si="1"/>
        <v>-161</v>
      </c>
      <c r="I28" s="26">
        <v>1295</v>
      </c>
      <c r="J28" s="20">
        <f t="shared" si="2"/>
        <v>-103</v>
      </c>
      <c r="K28" s="26">
        <v>1192</v>
      </c>
      <c r="L28" s="20">
        <f t="shared" si="11"/>
        <v>-99</v>
      </c>
      <c r="M28" s="26">
        <v>1093</v>
      </c>
      <c r="N28" s="20">
        <f t="shared" si="12"/>
        <v>5</v>
      </c>
      <c r="O28" s="26">
        <v>1098</v>
      </c>
      <c r="P28" s="20">
        <f t="shared" si="13"/>
        <v>-23</v>
      </c>
      <c r="Q28" s="26">
        <v>1075</v>
      </c>
      <c r="R28" s="20">
        <f t="shared" si="3"/>
        <v>-24</v>
      </c>
      <c r="S28" s="26">
        <v>1051</v>
      </c>
      <c r="T28" s="20">
        <f t="shared" si="14"/>
        <v>-75</v>
      </c>
      <c r="U28" s="26">
        <v>976</v>
      </c>
      <c r="V28" s="20">
        <f t="shared" si="15"/>
        <v>-31</v>
      </c>
      <c r="W28" s="26">
        <v>945</v>
      </c>
      <c r="X28" s="20">
        <f t="shared" si="5"/>
        <v>-115</v>
      </c>
      <c r="Y28" s="26">
        <v>830</v>
      </c>
      <c r="Z28" s="20">
        <f t="shared" si="6"/>
        <v>-54</v>
      </c>
      <c r="AA28" s="26">
        <v>776</v>
      </c>
      <c r="AB28" s="31">
        <f t="shared" si="7"/>
        <v>-42</v>
      </c>
      <c r="AC28" s="26">
        <v>734</v>
      </c>
      <c r="AD28" s="31">
        <f t="shared" si="8"/>
        <v>-27</v>
      </c>
      <c r="AE28" s="26">
        <v>707</v>
      </c>
      <c r="AF28" s="31">
        <f t="shared" si="9"/>
        <v>48</v>
      </c>
      <c r="AG28" s="26">
        <v>755</v>
      </c>
      <c r="AH28" s="31">
        <f t="shared" si="4"/>
        <v>-3</v>
      </c>
      <c r="AI28" s="26">
        <v>752</v>
      </c>
    </row>
    <row r="29" spans="1:35">
      <c r="A29" s="18">
        <v>28</v>
      </c>
      <c r="B29" s="18" t="s">
        <v>30</v>
      </c>
      <c r="C29" s="27">
        <v>2291</v>
      </c>
      <c r="D29" s="20">
        <f t="shared" si="10"/>
        <v>101</v>
      </c>
      <c r="E29" s="26">
        <v>2392</v>
      </c>
      <c r="F29" s="20">
        <f t="shared" si="0"/>
        <v>54</v>
      </c>
      <c r="G29" s="26">
        <v>2446</v>
      </c>
      <c r="H29" s="20">
        <f t="shared" si="1"/>
        <v>-117</v>
      </c>
      <c r="I29" s="26">
        <v>2329</v>
      </c>
      <c r="J29" s="20">
        <f t="shared" si="2"/>
        <v>-34</v>
      </c>
      <c r="K29" s="26">
        <v>2295</v>
      </c>
      <c r="L29" s="20">
        <f t="shared" si="11"/>
        <v>169</v>
      </c>
      <c r="M29" s="26">
        <v>2464</v>
      </c>
      <c r="N29" s="20">
        <f t="shared" si="12"/>
        <v>-66</v>
      </c>
      <c r="O29" s="26">
        <v>2398</v>
      </c>
      <c r="P29" s="20">
        <f t="shared" si="13"/>
        <v>27</v>
      </c>
      <c r="Q29" s="26">
        <v>2425</v>
      </c>
      <c r="R29" s="20">
        <f t="shared" si="3"/>
        <v>72</v>
      </c>
      <c r="S29" s="26">
        <v>2497</v>
      </c>
      <c r="T29" s="20">
        <f t="shared" si="14"/>
        <v>0</v>
      </c>
      <c r="U29" s="26">
        <v>2497</v>
      </c>
      <c r="V29" s="20">
        <f t="shared" si="15"/>
        <v>-88</v>
      </c>
      <c r="W29" s="26">
        <v>2409</v>
      </c>
      <c r="X29" s="20">
        <f t="shared" si="5"/>
        <v>31</v>
      </c>
      <c r="Y29" s="26">
        <v>2440</v>
      </c>
      <c r="Z29" s="20">
        <f t="shared" si="6"/>
        <v>21</v>
      </c>
      <c r="AA29" s="26">
        <v>2461</v>
      </c>
      <c r="AB29" s="31">
        <f t="shared" si="7"/>
        <v>40</v>
      </c>
      <c r="AC29" s="26">
        <v>2501</v>
      </c>
      <c r="AD29" s="31">
        <f t="shared" si="8"/>
        <v>-101</v>
      </c>
      <c r="AE29" s="26">
        <v>2400</v>
      </c>
      <c r="AF29" s="31">
        <f t="shared" si="9"/>
        <v>-41</v>
      </c>
      <c r="AG29" s="26">
        <v>2359</v>
      </c>
      <c r="AH29" s="31">
        <f t="shared" si="4"/>
        <v>26</v>
      </c>
      <c r="AI29" s="26">
        <v>2385</v>
      </c>
    </row>
    <row r="30" spans="1:35">
      <c r="A30" s="18">
        <v>29</v>
      </c>
      <c r="B30" s="18" t="s">
        <v>31</v>
      </c>
      <c r="C30" s="27">
        <v>3365</v>
      </c>
      <c r="D30" s="20">
        <f t="shared" si="10"/>
        <v>-38</v>
      </c>
      <c r="E30" s="26">
        <v>3327</v>
      </c>
      <c r="F30" s="20">
        <f t="shared" si="0"/>
        <v>-72</v>
      </c>
      <c r="G30" s="26">
        <v>3255</v>
      </c>
      <c r="H30" s="20">
        <f t="shared" si="1"/>
        <v>-199</v>
      </c>
      <c r="I30" s="26">
        <v>3056</v>
      </c>
      <c r="J30" s="20">
        <f t="shared" si="2"/>
        <v>-69</v>
      </c>
      <c r="K30" s="26">
        <v>2987</v>
      </c>
      <c r="L30" s="20">
        <f t="shared" si="11"/>
        <v>-25</v>
      </c>
      <c r="M30" s="26">
        <v>2962</v>
      </c>
      <c r="N30" s="20">
        <f t="shared" si="12"/>
        <v>-24</v>
      </c>
      <c r="O30" s="26">
        <v>2938</v>
      </c>
      <c r="P30" s="20">
        <f t="shared" si="13"/>
        <v>-38</v>
      </c>
      <c r="Q30" s="26">
        <v>2900</v>
      </c>
      <c r="R30" s="20">
        <f t="shared" si="3"/>
        <v>-17</v>
      </c>
      <c r="S30" s="26">
        <v>2883</v>
      </c>
      <c r="T30" s="20">
        <f t="shared" si="14"/>
        <v>-127</v>
      </c>
      <c r="U30" s="26">
        <v>2756</v>
      </c>
      <c r="V30" s="20">
        <f t="shared" si="15"/>
        <v>-249</v>
      </c>
      <c r="W30" s="26">
        <v>2507</v>
      </c>
      <c r="X30" s="20">
        <f t="shared" si="5"/>
        <v>-158</v>
      </c>
      <c r="Y30" s="26">
        <v>2349</v>
      </c>
      <c r="Z30" s="20">
        <f t="shared" si="6"/>
        <v>-128</v>
      </c>
      <c r="AA30" s="26">
        <v>2221</v>
      </c>
      <c r="AB30" s="31">
        <f t="shared" si="7"/>
        <v>-78</v>
      </c>
      <c r="AC30" s="26">
        <v>2143</v>
      </c>
      <c r="AD30" s="31">
        <f t="shared" si="8"/>
        <v>11</v>
      </c>
      <c r="AE30" s="26">
        <v>2154</v>
      </c>
      <c r="AF30" s="31">
        <f t="shared" si="9"/>
        <v>-112</v>
      </c>
      <c r="AG30" s="26">
        <v>2042</v>
      </c>
      <c r="AH30" s="31">
        <f t="shared" si="4"/>
        <v>-14</v>
      </c>
      <c r="AI30" s="26">
        <v>2028</v>
      </c>
    </row>
    <row r="31" spans="1:35">
      <c r="A31" s="18">
        <v>30</v>
      </c>
      <c r="B31" s="18" t="s">
        <v>32</v>
      </c>
      <c r="C31" s="27">
        <v>3446</v>
      </c>
      <c r="D31" s="20">
        <f t="shared" si="10"/>
        <v>60</v>
      </c>
      <c r="E31" s="26">
        <v>3506</v>
      </c>
      <c r="F31" s="20">
        <f t="shared" si="0"/>
        <v>318</v>
      </c>
      <c r="G31" s="26">
        <v>3824</v>
      </c>
      <c r="H31" s="20">
        <f t="shared" si="1"/>
        <v>-352</v>
      </c>
      <c r="I31" s="26">
        <v>3472</v>
      </c>
      <c r="J31" s="20">
        <f t="shared" si="2"/>
        <v>-83</v>
      </c>
      <c r="K31" s="26">
        <v>3389</v>
      </c>
      <c r="L31" s="20">
        <f t="shared" si="11"/>
        <v>-68</v>
      </c>
      <c r="M31" s="26">
        <v>3321</v>
      </c>
      <c r="N31" s="20">
        <f t="shared" si="12"/>
        <v>-69</v>
      </c>
      <c r="O31" s="26">
        <v>3252</v>
      </c>
      <c r="P31" s="20">
        <f t="shared" si="13"/>
        <v>-24</v>
      </c>
      <c r="Q31" s="26">
        <v>3228</v>
      </c>
      <c r="R31" s="20">
        <f t="shared" si="3"/>
        <v>-53</v>
      </c>
      <c r="S31" s="26">
        <v>3175</v>
      </c>
      <c r="T31" s="20">
        <f t="shared" si="14"/>
        <v>-262</v>
      </c>
      <c r="U31" s="26">
        <v>2913</v>
      </c>
      <c r="V31" s="20">
        <f t="shared" si="15"/>
        <v>-147</v>
      </c>
      <c r="W31" s="26">
        <v>2766</v>
      </c>
      <c r="X31" s="20">
        <f t="shared" si="5"/>
        <v>-20</v>
      </c>
      <c r="Y31" s="26">
        <v>2746</v>
      </c>
      <c r="Z31" s="20">
        <f t="shared" si="6"/>
        <v>-55</v>
      </c>
      <c r="AA31" s="26">
        <v>2691</v>
      </c>
      <c r="AB31" s="31">
        <f t="shared" si="7"/>
        <v>4</v>
      </c>
      <c r="AC31" s="26">
        <v>2695</v>
      </c>
      <c r="AD31" s="31">
        <f t="shared" si="8"/>
        <v>63</v>
      </c>
      <c r="AE31" s="26">
        <v>2758</v>
      </c>
      <c r="AF31" s="31">
        <f t="shared" si="9"/>
        <v>-52</v>
      </c>
      <c r="AG31" s="26">
        <v>2706</v>
      </c>
      <c r="AH31" s="31">
        <f t="shared" si="4"/>
        <v>33</v>
      </c>
      <c r="AI31" s="26">
        <v>2739</v>
      </c>
    </row>
    <row r="32" spans="1:35">
      <c r="A32" s="18">
        <v>31</v>
      </c>
      <c r="B32" s="18" t="s">
        <v>33</v>
      </c>
      <c r="C32" s="27">
        <v>5735</v>
      </c>
      <c r="D32" s="20">
        <f t="shared" si="10"/>
        <v>272</v>
      </c>
      <c r="E32" s="26">
        <v>6007</v>
      </c>
      <c r="F32" s="20">
        <f t="shared" si="0"/>
        <v>704</v>
      </c>
      <c r="G32" s="26">
        <v>6711</v>
      </c>
      <c r="H32" s="20">
        <f t="shared" si="1"/>
        <v>110</v>
      </c>
      <c r="I32" s="26">
        <v>6821</v>
      </c>
      <c r="J32" s="20">
        <f t="shared" si="2"/>
        <v>106</v>
      </c>
      <c r="K32" s="26">
        <v>6927</v>
      </c>
      <c r="L32" s="20">
        <f t="shared" si="11"/>
        <v>296</v>
      </c>
      <c r="M32" s="26">
        <v>7223</v>
      </c>
      <c r="N32" s="20">
        <f t="shared" si="12"/>
        <v>488</v>
      </c>
      <c r="O32" s="26">
        <v>7711</v>
      </c>
      <c r="P32" s="20">
        <f t="shared" si="13"/>
        <v>2168</v>
      </c>
      <c r="Q32" s="26">
        <v>9879</v>
      </c>
      <c r="R32" s="20">
        <f t="shared" si="3"/>
        <v>858</v>
      </c>
      <c r="S32" s="26">
        <v>10737</v>
      </c>
      <c r="T32" s="20">
        <f t="shared" si="14"/>
        <v>707</v>
      </c>
      <c r="U32" s="26">
        <v>11444</v>
      </c>
      <c r="V32" s="20">
        <f t="shared" si="15"/>
        <v>285</v>
      </c>
      <c r="W32" s="26">
        <v>11729</v>
      </c>
      <c r="X32" s="20">
        <f t="shared" si="5"/>
        <v>232</v>
      </c>
      <c r="Y32" s="26">
        <v>11961</v>
      </c>
      <c r="Z32" s="20">
        <f t="shared" si="6"/>
        <v>497</v>
      </c>
      <c r="AA32" s="26">
        <v>12458</v>
      </c>
      <c r="AB32" s="31">
        <f t="shared" si="7"/>
        <v>372</v>
      </c>
      <c r="AC32" s="26">
        <v>12830</v>
      </c>
      <c r="AD32" s="31">
        <f t="shared" si="8"/>
        <v>168</v>
      </c>
      <c r="AE32" s="26">
        <v>12998</v>
      </c>
      <c r="AF32" s="31">
        <f t="shared" si="9"/>
        <v>-308</v>
      </c>
      <c r="AG32" s="26">
        <v>12690</v>
      </c>
      <c r="AH32" s="31">
        <f t="shared" si="4"/>
        <v>246</v>
      </c>
      <c r="AI32" s="26">
        <v>12936</v>
      </c>
    </row>
    <row r="33" spans="1:35">
      <c r="A33" s="18">
        <v>32</v>
      </c>
      <c r="B33" s="18" t="s">
        <v>34</v>
      </c>
      <c r="C33" s="27">
        <v>4661</v>
      </c>
      <c r="D33" s="20">
        <f t="shared" si="10"/>
        <v>205</v>
      </c>
      <c r="E33" s="26">
        <v>4866</v>
      </c>
      <c r="F33" s="20">
        <f t="shared" si="0"/>
        <v>358</v>
      </c>
      <c r="G33" s="26">
        <v>5224</v>
      </c>
      <c r="H33" s="20">
        <f t="shared" si="1"/>
        <v>-237</v>
      </c>
      <c r="I33" s="26">
        <v>4987</v>
      </c>
      <c r="J33" s="20">
        <f t="shared" si="2"/>
        <v>-190</v>
      </c>
      <c r="K33" s="26">
        <v>4797</v>
      </c>
      <c r="L33" s="20">
        <f t="shared" si="11"/>
        <v>-96</v>
      </c>
      <c r="M33" s="26">
        <v>4701</v>
      </c>
      <c r="N33" s="20">
        <f t="shared" si="12"/>
        <v>-120</v>
      </c>
      <c r="O33" s="26">
        <v>4581</v>
      </c>
      <c r="P33" s="20">
        <f t="shared" si="13"/>
        <v>-27</v>
      </c>
      <c r="Q33" s="26">
        <v>4554</v>
      </c>
      <c r="R33" s="20">
        <f t="shared" si="3"/>
        <v>-140</v>
      </c>
      <c r="S33" s="26">
        <v>4414</v>
      </c>
      <c r="T33" s="20">
        <f t="shared" si="14"/>
        <v>115</v>
      </c>
      <c r="U33" s="26">
        <v>4529</v>
      </c>
      <c r="V33" s="20">
        <f t="shared" si="15"/>
        <v>28</v>
      </c>
      <c r="W33" s="26">
        <v>4557</v>
      </c>
      <c r="X33" s="20">
        <f t="shared" si="5"/>
        <v>175</v>
      </c>
      <c r="Y33" s="26">
        <v>4732</v>
      </c>
      <c r="Z33" s="20">
        <f t="shared" si="6"/>
        <v>-18</v>
      </c>
      <c r="AA33" s="26">
        <v>4714</v>
      </c>
      <c r="AB33" s="31">
        <f t="shared" si="7"/>
        <v>-70</v>
      </c>
      <c r="AC33" s="26">
        <v>4644</v>
      </c>
      <c r="AD33" s="31">
        <f t="shared" si="8"/>
        <v>-70</v>
      </c>
      <c r="AE33" s="26">
        <v>4574</v>
      </c>
      <c r="AF33" s="31">
        <f t="shared" si="9"/>
        <v>-55</v>
      </c>
      <c r="AG33" s="26">
        <v>4519</v>
      </c>
      <c r="AH33" s="31">
        <f t="shared" si="4"/>
        <v>-59</v>
      </c>
      <c r="AI33" s="26">
        <v>4460</v>
      </c>
    </row>
    <row r="34" spans="1:35">
      <c r="A34" s="18">
        <v>33</v>
      </c>
      <c r="B34" s="18" t="s">
        <v>35</v>
      </c>
      <c r="C34" s="27">
        <v>5218</v>
      </c>
      <c r="D34" s="20">
        <f t="shared" si="10"/>
        <v>-4</v>
      </c>
      <c r="E34" s="26">
        <v>5214</v>
      </c>
      <c r="F34" s="20">
        <f t="shared" si="0"/>
        <v>383</v>
      </c>
      <c r="G34" s="26">
        <v>5597</v>
      </c>
      <c r="H34" s="20">
        <f t="shared" si="1"/>
        <v>-180</v>
      </c>
      <c r="I34" s="26">
        <v>5417</v>
      </c>
      <c r="J34" s="20">
        <f t="shared" si="2"/>
        <v>-61</v>
      </c>
      <c r="K34" s="26">
        <v>5356</v>
      </c>
      <c r="L34" s="20">
        <f t="shared" si="11"/>
        <v>201</v>
      </c>
      <c r="M34" s="26">
        <v>5557</v>
      </c>
      <c r="N34" s="20">
        <f t="shared" si="12"/>
        <v>120</v>
      </c>
      <c r="O34" s="26">
        <v>5677</v>
      </c>
      <c r="P34" s="20">
        <f t="shared" si="13"/>
        <v>6</v>
      </c>
      <c r="Q34" s="26">
        <v>5683</v>
      </c>
      <c r="R34" s="20">
        <f t="shared" si="3"/>
        <v>576</v>
      </c>
      <c r="S34" s="26">
        <v>6259</v>
      </c>
      <c r="T34" s="20">
        <f t="shared" si="14"/>
        <v>213</v>
      </c>
      <c r="U34" s="26">
        <v>6472</v>
      </c>
      <c r="V34" s="20">
        <f t="shared" si="15"/>
        <v>31</v>
      </c>
      <c r="W34" s="26">
        <v>6503</v>
      </c>
      <c r="X34" s="20">
        <f t="shared" si="5"/>
        <v>-6</v>
      </c>
      <c r="Y34" s="26">
        <v>6497</v>
      </c>
      <c r="Z34" s="20">
        <f t="shared" si="6"/>
        <v>261</v>
      </c>
      <c r="AA34" s="26">
        <v>6758</v>
      </c>
      <c r="AB34" s="31">
        <f t="shared" si="7"/>
        <v>-32</v>
      </c>
      <c r="AC34" s="26">
        <v>6726</v>
      </c>
      <c r="AD34" s="31">
        <f t="shared" si="8"/>
        <v>-25</v>
      </c>
      <c r="AE34" s="26">
        <v>6701</v>
      </c>
      <c r="AF34" s="31">
        <f t="shared" si="9"/>
        <v>-222</v>
      </c>
      <c r="AG34" s="26">
        <v>6479</v>
      </c>
      <c r="AH34" s="31">
        <f t="shared" ref="AH34:AH57" si="17">AI34-AG34</f>
        <v>-51</v>
      </c>
      <c r="AI34" s="26">
        <v>6428</v>
      </c>
    </row>
    <row r="35" spans="1:35">
      <c r="A35" s="18">
        <v>34</v>
      </c>
      <c r="B35" s="18" t="s">
        <v>36</v>
      </c>
      <c r="C35" s="27">
        <v>4804</v>
      </c>
      <c r="D35" s="20">
        <f t="shared" si="10"/>
        <v>-55</v>
      </c>
      <c r="E35" s="26">
        <v>4749</v>
      </c>
      <c r="F35" s="20">
        <f t="shared" si="0"/>
        <v>147</v>
      </c>
      <c r="G35" s="26">
        <v>4896</v>
      </c>
      <c r="H35" s="20">
        <f t="shared" si="1"/>
        <v>-284</v>
      </c>
      <c r="I35" s="26">
        <v>4612</v>
      </c>
      <c r="J35" s="20">
        <f t="shared" si="2"/>
        <v>-138</v>
      </c>
      <c r="K35" s="26">
        <v>4474</v>
      </c>
      <c r="L35" s="20">
        <f t="shared" si="11"/>
        <v>-200</v>
      </c>
      <c r="M35" s="26">
        <v>4274</v>
      </c>
      <c r="N35" s="20">
        <f t="shared" si="12"/>
        <v>-91</v>
      </c>
      <c r="O35" s="26">
        <v>4183</v>
      </c>
      <c r="P35" s="20">
        <f t="shared" si="13"/>
        <v>5</v>
      </c>
      <c r="Q35" s="26">
        <v>4188</v>
      </c>
      <c r="R35" s="20">
        <f t="shared" si="3"/>
        <v>-133</v>
      </c>
      <c r="S35" s="26">
        <v>4055</v>
      </c>
      <c r="T35" s="20">
        <f t="shared" si="14"/>
        <v>-110</v>
      </c>
      <c r="U35" s="26">
        <v>3945</v>
      </c>
      <c r="V35" s="20">
        <f t="shared" si="15"/>
        <v>-163</v>
      </c>
      <c r="W35" s="26">
        <v>3782</v>
      </c>
      <c r="X35" s="20">
        <f t="shared" si="5"/>
        <v>-206</v>
      </c>
      <c r="Y35" s="26">
        <v>3576</v>
      </c>
      <c r="Z35" s="20">
        <f t="shared" si="6"/>
        <v>-193</v>
      </c>
      <c r="AA35" s="26">
        <v>3383</v>
      </c>
      <c r="AB35" s="31">
        <f t="shared" si="7"/>
        <v>-84</v>
      </c>
      <c r="AC35" s="26">
        <v>3299</v>
      </c>
      <c r="AD35" s="31">
        <f t="shared" si="8"/>
        <v>-59</v>
      </c>
      <c r="AE35" s="26">
        <v>3240</v>
      </c>
      <c r="AF35" s="31">
        <f t="shared" si="9"/>
        <v>-47</v>
      </c>
      <c r="AG35" s="26">
        <v>3193</v>
      </c>
      <c r="AH35" s="31">
        <f t="shared" si="17"/>
        <v>-59</v>
      </c>
      <c r="AI35" s="26">
        <v>3134</v>
      </c>
    </row>
    <row r="36" spans="1:35">
      <c r="A36" s="18">
        <v>35</v>
      </c>
      <c r="B36" s="18" t="s">
        <v>37</v>
      </c>
      <c r="C36" s="27">
        <v>3040</v>
      </c>
      <c r="D36" s="20">
        <f t="shared" si="10"/>
        <v>108</v>
      </c>
      <c r="E36" s="26">
        <v>3148</v>
      </c>
      <c r="F36" s="20">
        <f t="shared" si="0"/>
        <v>319</v>
      </c>
      <c r="G36" s="26">
        <v>3467</v>
      </c>
      <c r="H36" s="20">
        <f t="shared" si="1"/>
        <v>-112</v>
      </c>
      <c r="I36" s="26">
        <v>3355</v>
      </c>
      <c r="J36" s="20">
        <f t="shared" si="2"/>
        <v>-53</v>
      </c>
      <c r="K36" s="26">
        <v>3302</v>
      </c>
      <c r="L36" s="20">
        <f t="shared" si="11"/>
        <v>78</v>
      </c>
      <c r="M36" s="26">
        <v>3380</v>
      </c>
      <c r="N36" s="20">
        <f t="shared" si="12"/>
        <v>-28</v>
      </c>
      <c r="O36" s="26">
        <v>3352</v>
      </c>
      <c r="P36" s="20">
        <f t="shared" si="13"/>
        <v>-53</v>
      </c>
      <c r="Q36" s="26">
        <v>3299</v>
      </c>
      <c r="R36" s="20">
        <f t="shared" si="3"/>
        <v>62</v>
      </c>
      <c r="S36" s="26">
        <v>3361</v>
      </c>
      <c r="T36" s="20">
        <f t="shared" si="14"/>
        <v>-205</v>
      </c>
      <c r="U36" s="26">
        <v>3156</v>
      </c>
      <c r="V36" s="20">
        <f t="shared" si="15"/>
        <v>-135</v>
      </c>
      <c r="W36" s="26">
        <v>3021</v>
      </c>
      <c r="X36" s="20">
        <f t="shared" si="5"/>
        <v>-33</v>
      </c>
      <c r="Y36" s="26">
        <v>2988</v>
      </c>
      <c r="Z36" s="20">
        <f t="shared" si="6"/>
        <v>-1</v>
      </c>
      <c r="AA36" s="26">
        <v>2987</v>
      </c>
      <c r="AB36" s="31">
        <f t="shared" si="7"/>
        <v>-11</v>
      </c>
      <c r="AC36" s="26">
        <v>2976</v>
      </c>
      <c r="AD36" s="31">
        <f t="shared" si="8"/>
        <v>-41</v>
      </c>
      <c r="AE36" s="26">
        <v>2935</v>
      </c>
      <c r="AF36" s="31">
        <f t="shared" si="9"/>
        <v>-111</v>
      </c>
      <c r="AG36" s="26">
        <v>2824</v>
      </c>
      <c r="AH36" s="31">
        <f t="shared" si="17"/>
        <v>-29</v>
      </c>
      <c r="AI36" s="26">
        <v>2795</v>
      </c>
    </row>
    <row r="37" spans="1:35">
      <c r="A37" s="18">
        <v>36</v>
      </c>
      <c r="B37" s="18" t="s">
        <v>38</v>
      </c>
      <c r="C37" s="27">
        <v>4509</v>
      </c>
      <c r="D37" s="20">
        <f t="shared" ref="D37:D54" si="18">SUM(E37-C37)</f>
        <v>741</v>
      </c>
      <c r="E37" s="26">
        <v>5250</v>
      </c>
      <c r="F37" s="20">
        <f t="shared" ref="F37:F54" si="19">SUM(G37-E37)</f>
        <v>1103</v>
      </c>
      <c r="G37" s="26">
        <v>6353</v>
      </c>
      <c r="H37" s="20">
        <f t="shared" ref="H37:H54" si="20">SUM(I37-G37)</f>
        <v>217</v>
      </c>
      <c r="I37" s="26">
        <v>6570</v>
      </c>
      <c r="J37" s="20">
        <f t="shared" ref="J37:J54" si="21">SUM(K37-I37)</f>
        <v>328</v>
      </c>
      <c r="K37" s="26">
        <v>6898</v>
      </c>
      <c r="L37" s="20">
        <f t="shared" si="11"/>
        <v>-3557</v>
      </c>
      <c r="M37" s="26">
        <v>3341</v>
      </c>
      <c r="N37" s="20">
        <f t="shared" si="12"/>
        <v>142</v>
      </c>
      <c r="O37" s="26">
        <v>3483</v>
      </c>
      <c r="P37" s="20">
        <f t="shared" si="13"/>
        <v>840</v>
      </c>
      <c r="Q37" s="26">
        <v>4323</v>
      </c>
      <c r="R37" s="20">
        <f t="shared" ref="R37:R54" si="22">S37-Q37</f>
        <v>591</v>
      </c>
      <c r="S37" s="26">
        <v>4914</v>
      </c>
      <c r="T37" s="20">
        <f t="shared" si="14"/>
        <v>778</v>
      </c>
      <c r="U37" s="26">
        <v>5692</v>
      </c>
      <c r="V37" s="20">
        <f t="shared" si="15"/>
        <v>332</v>
      </c>
      <c r="W37" s="26">
        <v>6024</v>
      </c>
      <c r="X37" s="20">
        <f t="shared" si="5"/>
        <v>609</v>
      </c>
      <c r="Y37" s="26">
        <v>6633</v>
      </c>
      <c r="Z37" s="20">
        <f t="shared" si="6"/>
        <v>579</v>
      </c>
      <c r="AA37" s="26">
        <v>7212</v>
      </c>
      <c r="AB37" s="31">
        <f t="shared" si="7"/>
        <v>450</v>
      </c>
      <c r="AC37" s="26">
        <v>7662</v>
      </c>
      <c r="AD37" s="31">
        <f t="shared" si="8"/>
        <v>267</v>
      </c>
      <c r="AE37" s="26">
        <v>7929</v>
      </c>
      <c r="AF37" s="31">
        <f t="shared" si="9"/>
        <v>12</v>
      </c>
      <c r="AG37" s="26">
        <v>7941</v>
      </c>
      <c r="AH37" s="31">
        <f t="shared" si="17"/>
        <v>224</v>
      </c>
      <c r="AI37" s="26">
        <v>8165</v>
      </c>
    </row>
    <row r="38" spans="1:35">
      <c r="A38" s="18">
        <v>37</v>
      </c>
      <c r="B38" s="18" t="s">
        <v>39</v>
      </c>
      <c r="C38" s="27">
        <v>3692</v>
      </c>
      <c r="D38" s="20">
        <f t="shared" si="18"/>
        <v>45</v>
      </c>
      <c r="E38" s="26">
        <v>3737</v>
      </c>
      <c r="F38" s="20">
        <f t="shared" si="19"/>
        <v>150</v>
      </c>
      <c r="G38" s="26">
        <v>3887</v>
      </c>
      <c r="H38" s="20">
        <f t="shared" si="20"/>
        <v>-88</v>
      </c>
      <c r="I38" s="26">
        <v>3799</v>
      </c>
      <c r="J38" s="20">
        <f t="shared" si="21"/>
        <v>-65</v>
      </c>
      <c r="K38" s="26">
        <v>3734</v>
      </c>
      <c r="L38" s="20">
        <f t="shared" si="11"/>
        <v>-38</v>
      </c>
      <c r="M38" s="26">
        <v>3696</v>
      </c>
      <c r="N38" s="20">
        <f t="shared" si="12"/>
        <v>121</v>
      </c>
      <c r="O38" s="26">
        <v>3817</v>
      </c>
      <c r="P38" s="20">
        <f t="shared" si="13"/>
        <v>94</v>
      </c>
      <c r="Q38" s="26">
        <v>3911</v>
      </c>
      <c r="R38" s="20">
        <f t="shared" si="22"/>
        <v>-14</v>
      </c>
      <c r="S38" s="26">
        <v>3897</v>
      </c>
      <c r="T38" s="20">
        <f t="shared" si="14"/>
        <v>-86</v>
      </c>
      <c r="U38" s="26">
        <v>3811</v>
      </c>
      <c r="V38" s="20">
        <f t="shared" si="15"/>
        <v>41</v>
      </c>
      <c r="W38" s="26">
        <v>3852</v>
      </c>
      <c r="X38" s="20">
        <f t="shared" si="5"/>
        <v>-75</v>
      </c>
      <c r="Y38" s="26">
        <v>3777</v>
      </c>
      <c r="Z38" s="20">
        <f t="shared" si="6"/>
        <v>64</v>
      </c>
      <c r="AA38" s="26">
        <v>3841</v>
      </c>
      <c r="AB38" s="31">
        <f t="shared" si="7"/>
        <v>82</v>
      </c>
      <c r="AC38" s="26">
        <v>3923</v>
      </c>
      <c r="AD38" s="31">
        <f t="shared" si="8"/>
        <v>170</v>
      </c>
      <c r="AE38" s="26">
        <v>4093</v>
      </c>
      <c r="AF38" s="31">
        <f t="shared" si="9"/>
        <v>117</v>
      </c>
      <c r="AG38" s="26">
        <v>4210</v>
      </c>
      <c r="AH38" s="31">
        <f t="shared" si="17"/>
        <v>128</v>
      </c>
      <c r="AI38" s="26">
        <v>4338</v>
      </c>
    </row>
    <row r="39" spans="1:35">
      <c r="A39" s="18">
        <v>38</v>
      </c>
      <c r="B39" s="18" t="s">
        <v>40</v>
      </c>
      <c r="C39" s="27">
        <v>6978</v>
      </c>
      <c r="D39" s="20">
        <f t="shared" si="18"/>
        <v>1061</v>
      </c>
      <c r="E39" s="26">
        <v>8039</v>
      </c>
      <c r="F39" s="20">
        <f t="shared" si="19"/>
        <v>448</v>
      </c>
      <c r="G39" s="26">
        <v>8487</v>
      </c>
      <c r="H39" s="20">
        <f t="shared" si="20"/>
        <v>198</v>
      </c>
      <c r="I39" s="26">
        <v>8685</v>
      </c>
      <c r="J39" s="20">
        <f t="shared" si="21"/>
        <v>431</v>
      </c>
      <c r="K39" s="26">
        <v>9116</v>
      </c>
      <c r="L39" s="20">
        <f t="shared" si="11"/>
        <v>-4299</v>
      </c>
      <c r="M39" s="26">
        <v>4817</v>
      </c>
      <c r="N39" s="20">
        <f t="shared" si="12"/>
        <v>463</v>
      </c>
      <c r="O39" s="26">
        <v>5280</v>
      </c>
      <c r="P39" s="20">
        <f t="shared" si="13"/>
        <v>498</v>
      </c>
      <c r="Q39" s="26">
        <v>5778</v>
      </c>
      <c r="R39" s="20">
        <f t="shared" si="22"/>
        <v>852</v>
      </c>
      <c r="S39" s="26">
        <v>6630</v>
      </c>
      <c r="T39" s="20">
        <f t="shared" si="14"/>
        <v>1239</v>
      </c>
      <c r="U39" s="26">
        <v>7869</v>
      </c>
      <c r="V39" s="20">
        <f t="shared" si="15"/>
        <v>1063</v>
      </c>
      <c r="W39" s="26">
        <v>8932</v>
      </c>
      <c r="X39" s="20">
        <f t="shared" si="5"/>
        <v>1034</v>
      </c>
      <c r="Y39" s="26">
        <v>9966</v>
      </c>
      <c r="Z39" s="20">
        <f t="shared" si="6"/>
        <v>1306</v>
      </c>
      <c r="AA39" s="26">
        <v>11272</v>
      </c>
      <c r="AB39" s="31">
        <f t="shared" si="7"/>
        <v>1097</v>
      </c>
      <c r="AC39" s="26">
        <v>12369</v>
      </c>
      <c r="AD39" s="31">
        <f t="shared" si="8"/>
        <v>355</v>
      </c>
      <c r="AE39" s="26">
        <v>12724</v>
      </c>
      <c r="AF39" s="31">
        <f t="shared" si="9"/>
        <v>25</v>
      </c>
      <c r="AG39" s="26">
        <v>12749</v>
      </c>
      <c r="AH39" s="31">
        <f t="shared" si="17"/>
        <v>634</v>
      </c>
      <c r="AI39" s="26">
        <v>13383</v>
      </c>
    </row>
    <row r="40" spans="1:35">
      <c r="A40" s="18">
        <v>39</v>
      </c>
      <c r="B40" s="18" t="s">
        <v>41</v>
      </c>
      <c r="C40" s="27">
        <v>2016</v>
      </c>
      <c r="D40" s="20">
        <f t="shared" si="18"/>
        <v>62</v>
      </c>
      <c r="E40" s="26">
        <v>2078</v>
      </c>
      <c r="F40" s="20">
        <f t="shared" si="19"/>
        <v>259</v>
      </c>
      <c r="G40" s="26">
        <v>2337</v>
      </c>
      <c r="H40" s="20">
        <f t="shared" si="20"/>
        <v>99</v>
      </c>
      <c r="I40" s="26">
        <v>2436</v>
      </c>
      <c r="J40" s="20">
        <f t="shared" si="21"/>
        <v>47</v>
      </c>
      <c r="K40" s="26">
        <v>2483</v>
      </c>
      <c r="L40" s="20">
        <f t="shared" si="11"/>
        <v>-16</v>
      </c>
      <c r="M40" s="26">
        <v>2467</v>
      </c>
      <c r="N40" s="20">
        <f t="shared" si="12"/>
        <v>-1</v>
      </c>
      <c r="O40" s="26">
        <v>2466</v>
      </c>
      <c r="P40" s="20">
        <f t="shared" si="13"/>
        <v>-101</v>
      </c>
      <c r="Q40" s="26">
        <v>2365</v>
      </c>
      <c r="R40" s="20">
        <f t="shared" si="22"/>
        <v>-1</v>
      </c>
      <c r="S40" s="26">
        <v>2364</v>
      </c>
      <c r="T40" s="20">
        <f t="shared" si="14"/>
        <v>-49</v>
      </c>
      <c r="U40" s="26">
        <v>2315</v>
      </c>
      <c r="V40" s="20">
        <f t="shared" si="15"/>
        <v>109</v>
      </c>
      <c r="W40" s="26">
        <v>2424</v>
      </c>
      <c r="X40" s="20">
        <f t="shared" si="5"/>
        <v>167</v>
      </c>
      <c r="Y40" s="26">
        <v>2591</v>
      </c>
      <c r="Z40" s="20">
        <f t="shared" si="6"/>
        <v>378</v>
      </c>
      <c r="AA40" s="26">
        <v>2969</v>
      </c>
      <c r="AB40" s="31">
        <f t="shared" si="7"/>
        <v>263</v>
      </c>
      <c r="AC40" s="26">
        <v>3232</v>
      </c>
      <c r="AD40" s="31">
        <f t="shared" si="8"/>
        <v>-5</v>
      </c>
      <c r="AE40" s="26">
        <v>3227</v>
      </c>
      <c r="AF40" s="31">
        <f t="shared" si="9"/>
        <v>108</v>
      </c>
      <c r="AG40" s="26">
        <v>3335</v>
      </c>
      <c r="AH40" s="31">
        <f t="shared" si="17"/>
        <v>289</v>
      </c>
      <c r="AI40" s="26">
        <v>3624</v>
      </c>
    </row>
    <row r="41" spans="1:35">
      <c r="A41" s="18">
        <v>40</v>
      </c>
      <c r="B41" s="18" t="s">
        <v>42</v>
      </c>
      <c r="C41" s="27">
        <v>2597</v>
      </c>
      <c r="D41" s="20">
        <f t="shared" si="18"/>
        <v>-30</v>
      </c>
      <c r="E41" s="26">
        <v>2567</v>
      </c>
      <c r="F41" s="20">
        <f t="shared" si="19"/>
        <v>144</v>
      </c>
      <c r="G41" s="26">
        <v>2711</v>
      </c>
      <c r="H41" s="20">
        <f t="shared" si="20"/>
        <v>-206</v>
      </c>
      <c r="I41" s="26">
        <v>2505</v>
      </c>
      <c r="J41" s="20">
        <f t="shared" si="21"/>
        <v>-31</v>
      </c>
      <c r="K41" s="26">
        <v>2474</v>
      </c>
      <c r="L41" s="20">
        <f t="shared" si="11"/>
        <v>-158</v>
      </c>
      <c r="M41" s="26">
        <v>2316</v>
      </c>
      <c r="N41" s="20">
        <f t="shared" si="12"/>
        <v>-34</v>
      </c>
      <c r="O41" s="26">
        <v>2282</v>
      </c>
      <c r="P41" s="20">
        <f t="shared" si="13"/>
        <v>-81</v>
      </c>
      <c r="Q41" s="26">
        <v>2201</v>
      </c>
      <c r="R41" s="20">
        <f t="shared" si="22"/>
        <v>73</v>
      </c>
      <c r="S41" s="26">
        <v>2274</v>
      </c>
      <c r="T41" s="20">
        <f t="shared" si="14"/>
        <v>-71</v>
      </c>
      <c r="U41" s="26">
        <v>2203</v>
      </c>
      <c r="V41" s="20">
        <f t="shared" si="15"/>
        <v>-161</v>
      </c>
      <c r="W41" s="26">
        <v>2042</v>
      </c>
      <c r="X41" s="20">
        <f t="shared" si="5"/>
        <v>-17</v>
      </c>
      <c r="Y41" s="26">
        <v>2025</v>
      </c>
      <c r="Z41" s="20">
        <f t="shared" si="6"/>
        <v>-56</v>
      </c>
      <c r="AA41" s="26">
        <v>1969</v>
      </c>
      <c r="AB41" s="31">
        <f t="shared" si="7"/>
        <v>-103</v>
      </c>
      <c r="AC41" s="26">
        <v>1866</v>
      </c>
      <c r="AD41" s="31">
        <f t="shared" si="8"/>
        <v>12</v>
      </c>
      <c r="AE41" s="26">
        <v>1878</v>
      </c>
      <c r="AF41" s="31">
        <f t="shared" si="9"/>
        <v>-20</v>
      </c>
      <c r="AG41" s="26">
        <v>1858</v>
      </c>
      <c r="AH41" s="31">
        <f t="shared" si="17"/>
        <v>52</v>
      </c>
      <c r="AI41" s="26">
        <v>1910</v>
      </c>
    </row>
    <row r="42" spans="1:35">
      <c r="A42" s="18">
        <v>41</v>
      </c>
      <c r="B42" s="18" t="s">
        <v>43</v>
      </c>
      <c r="C42" s="27">
        <v>7193</v>
      </c>
      <c r="D42" s="20">
        <f t="shared" si="18"/>
        <v>143</v>
      </c>
      <c r="E42" s="26">
        <v>7336</v>
      </c>
      <c r="F42" s="20">
        <f t="shared" si="19"/>
        <v>421</v>
      </c>
      <c r="G42" s="26">
        <v>7757</v>
      </c>
      <c r="H42" s="20">
        <f t="shared" si="20"/>
        <v>-19</v>
      </c>
      <c r="I42" s="26">
        <v>7738</v>
      </c>
      <c r="J42" s="20">
        <f t="shared" si="21"/>
        <v>210</v>
      </c>
      <c r="K42" s="26">
        <v>7948</v>
      </c>
      <c r="L42" s="20">
        <f t="shared" si="11"/>
        <v>-78</v>
      </c>
      <c r="M42" s="26">
        <v>7870</v>
      </c>
      <c r="N42" s="20">
        <f t="shared" si="12"/>
        <v>159</v>
      </c>
      <c r="O42" s="26">
        <v>8029</v>
      </c>
      <c r="P42" s="20">
        <f t="shared" si="13"/>
        <v>99</v>
      </c>
      <c r="Q42" s="26">
        <v>8128</v>
      </c>
      <c r="R42" s="20">
        <f t="shared" si="22"/>
        <v>-104</v>
      </c>
      <c r="S42" s="26">
        <v>8024</v>
      </c>
      <c r="T42" s="20">
        <f t="shared" si="14"/>
        <v>-303</v>
      </c>
      <c r="U42" s="26">
        <v>7721</v>
      </c>
      <c r="V42" s="20">
        <f t="shared" si="15"/>
        <v>59</v>
      </c>
      <c r="W42" s="26">
        <v>7780</v>
      </c>
      <c r="X42" s="20">
        <f t="shared" si="5"/>
        <v>-86</v>
      </c>
      <c r="Y42" s="26">
        <v>7694</v>
      </c>
      <c r="Z42" s="20">
        <f t="shared" si="6"/>
        <v>-101</v>
      </c>
      <c r="AA42" s="26">
        <v>7593</v>
      </c>
      <c r="AB42" s="31">
        <f t="shared" si="7"/>
        <v>5</v>
      </c>
      <c r="AC42" s="26">
        <v>7598</v>
      </c>
      <c r="AD42" s="31">
        <f t="shared" si="8"/>
        <v>-156</v>
      </c>
      <c r="AE42" s="26">
        <v>7442</v>
      </c>
      <c r="AF42" s="31">
        <f t="shared" si="9"/>
        <v>32</v>
      </c>
      <c r="AG42" s="26">
        <v>7474</v>
      </c>
      <c r="AH42" s="31">
        <f t="shared" si="17"/>
        <v>111</v>
      </c>
      <c r="AI42" s="26">
        <v>7585</v>
      </c>
    </row>
    <row r="43" spans="1:35">
      <c r="A43" s="18">
        <v>42</v>
      </c>
      <c r="B43" s="18" t="s">
        <v>76</v>
      </c>
      <c r="C43" s="27">
        <v>9162</v>
      </c>
      <c r="D43" s="20">
        <f t="shared" si="18"/>
        <v>487</v>
      </c>
      <c r="E43" s="26">
        <v>9649</v>
      </c>
      <c r="F43" s="20">
        <f t="shared" si="19"/>
        <v>1168</v>
      </c>
      <c r="G43" s="26">
        <v>10817</v>
      </c>
      <c r="H43" s="20">
        <f t="shared" si="20"/>
        <v>-152</v>
      </c>
      <c r="I43" s="26">
        <v>10665</v>
      </c>
      <c r="J43" s="20">
        <f t="shared" si="21"/>
        <v>105</v>
      </c>
      <c r="K43" s="26">
        <v>10770</v>
      </c>
      <c r="L43" s="20">
        <f t="shared" si="11"/>
        <v>226</v>
      </c>
      <c r="M43" s="26">
        <v>10996</v>
      </c>
      <c r="N43" s="20">
        <f t="shared" si="12"/>
        <v>33</v>
      </c>
      <c r="O43" s="26">
        <v>11029</v>
      </c>
      <c r="P43" s="20">
        <f t="shared" si="13"/>
        <v>524</v>
      </c>
      <c r="Q43" s="26">
        <v>11553</v>
      </c>
      <c r="R43" s="20">
        <f t="shared" si="22"/>
        <v>681</v>
      </c>
      <c r="S43" s="26">
        <v>12234</v>
      </c>
      <c r="T43" s="20">
        <f t="shared" si="14"/>
        <v>94</v>
      </c>
      <c r="U43" s="26">
        <v>12328</v>
      </c>
      <c r="V43" s="20">
        <f t="shared" si="15"/>
        <v>370</v>
      </c>
      <c r="W43" s="26">
        <v>12698</v>
      </c>
      <c r="X43" s="20">
        <f t="shared" si="5"/>
        <v>498</v>
      </c>
      <c r="Y43" s="26">
        <v>13196</v>
      </c>
      <c r="Z43" s="20">
        <f t="shared" si="6"/>
        <v>229</v>
      </c>
      <c r="AA43" s="26">
        <v>13425</v>
      </c>
      <c r="AB43" s="31">
        <f t="shared" si="7"/>
        <v>245</v>
      </c>
      <c r="AC43" s="26">
        <v>13670</v>
      </c>
      <c r="AD43" s="31">
        <f t="shared" si="8"/>
        <v>280</v>
      </c>
      <c r="AE43" s="26">
        <v>13950</v>
      </c>
      <c r="AF43" s="31">
        <f t="shared" si="9"/>
        <v>-445</v>
      </c>
      <c r="AG43" s="26">
        <v>13505</v>
      </c>
      <c r="AH43" s="31">
        <f t="shared" si="17"/>
        <v>439</v>
      </c>
      <c r="AI43" s="26">
        <v>13944</v>
      </c>
    </row>
    <row r="44" spans="1:35">
      <c r="A44" s="18">
        <v>43</v>
      </c>
      <c r="B44" s="18" t="s">
        <v>44</v>
      </c>
      <c r="C44" s="27">
        <v>4887</v>
      </c>
      <c r="D44" s="20">
        <f t="shared" si="18"/>
        <v>130</v>
      </c>
      <c r="E44" s="26">
        <v>5017</v>
      </c>
      <c r="F44" s="20">
        <f t="shared" si="19"/>
        <v>97</v>
      </c>
      <c r="G44" s="26">
        <v>5114</v>
      </c>
      <c r="H44" s="20">
        <f t="shared" si="20"/>
        <v>-368</v>
      </c>
      <c r="I44" s="26">
        <v>4746</v>
      </c>
      <c r="J44" s="20">
        <f t="shared" si="21"/>
        <v>-37</v>
      </c>
      <c r="K44" s="26">
        <v>4709</v>
      </c>
      <c r="L44" s="20">
        <f t="shared" si="11"/>
        <v>-89</v>
      </c>
      <c r="M44" s="26">
        <v>4620</v>
      </c>
      <c r="N44" s="20">
        <f t="shared" si="12"/>
        <v>-155</v>
      </c>
      <c r="O44" s="26">
        <v>4465</v>
      </c>
      <c r="P44" s="20">
        <f t="shared" si="13"/>
        <v>-32</v>
      </c>
      <c r="Q44" s="26">
        <v>4433</v>
      </c>
      <c r="R44" s="20">
        <f t="shared" si="22"/>
        <v>-66</v>
      </c>
      <c r="S44" s="26">
        <v>4367</v>
      </c>
      <c r="T44" s="20">
        <f t="shared" si="14"/>
        <v>-103</v>
      </c>
      <c r="U44" s="26">
        <v>4264</v>
      </c>
      <c r="V44" s="20">
        <f t="shared" si="15"/>
        <v>-237</v>
      </c>
      <c r="W44" s="26">
        <v>4027</v>
      </c>
      <c r="X44" s="20">
        <f t="shared" si="5"/>
        <v>-97</v>
      </c>
      <c r="Y44" s="26">
        <v>3930</v>
      </c>
      <c r="Z44" s="20">
        <f t="shared" si="6"/>
        <v>-182</v>
      </c>
      <c r="AA44" s="26">
        <v>3748</v>
      </c>
      <c r="AB44" s="31">
        <f t="shared" si="7"/>
        <v>21</v>
      </c>
      <c r="AC44" s="26">
        <v>3769</v>
      </c>
      <c r="AD44" s="31">
        <f t="shared" si="8"/>
        <v>-87</v>
      </c>
      <c r="AE44" s="26">
        <v>3682</v>
      </c>
      <c r="AF44" s="31">
        <f t="shared" si="9"/>
        <v>-35</v>
      </c>
      <c r="AG44" s="26">
        <v>3647</v>
      </c>
      <c r="AH44" s="31">
        <f t="shared" si="17"/>
        <v>-18</v>
      </c>
      <c r="AI44" s="26">
        <v>3629</v>
      </c>
    </row>
    <row r="45" spans="1:35">
      <c r="A45" s="18">
        <v>44</v>
      </c>
      <c r="B45" s="18" t="s">
        <v>84</v>
      </c>
      <c r="C45" s="27">
        <v>0</v>
      </c>
      <c r="D45" s="20">
        <v>0</v>
      </c>
      <c r="E45" s="26">
        <v>0</v>
      </c>
      <c r="F45" s="20">
        <v>0</v>
      </c>
      <c r="G45" s="26">
        <v>0</v>
      </c>
      <c r="H45" s="20">
        <v>0</v>
      </c>
      <c r="I45" s="26">
        <v>0</v>
      </c>
      <c r="J45" s="20">
        <v>0</v>
      </c>
      <c r="K45" s="26">
        <v>0</v>
      </c>
      <c r="L45" s="20">
        <v>0</v>
      </c>
      <c r="M45" s="26">
        <v>0</v>
      </c>
      <c r="N45" s="20">
        <v>0</v>
      </c>
      <c r="O45" s="26">
        <v>0</v>
      </c>
      <c r="P45" s="20">
        <v>0</v>
      </c>
      <c r="Q45" s="26">
        <v>0</v>
      </c>
      <c r="R45" s="20">
        <v>0</v>
      </c>
      <c r="S45" s="26">
        <v>0</v>
      </c>
      <c r="T45" s="20">
        <v>0</v>
      </c>
      <c r="U45" s="26">
        <v>0</v>
      </c>
      <c r="V45" s="20">
        <v>0</v>
      </c>
      <c r="W45" s="26">
        <v>0</v>
      </c>
      <c r="X45" s="20">
        <v>0</v>
      </c>
      <c r="Y45" s="26">
        <v>0</v>
      </c>
      <c r="Z45" s="20">
        <f t="shared" si="6"/>
        <v>2339</v>
      </c>
      <c r="AA45" s="26">
        <v>2339</v>
      </c>
      <c r="AB45" s="31">
        <f t="shared" si="7"/>
        <v>-125</v>
      </c>
      <c r="AC45" s="26">
        <v>2214</v>
      </c>
      <c r="AD45" s="31">
        <f t="shared" si="8"/>
        <v>-61</v>
      </c>
      <c r="AE45" s="26">
        <v>2153</v>
      </c>
      <c r="AF45" s="31">
        <f t="shared" si="9"/>
        <v>-101</v>
      </c>
      <c r="AG45" s="26">
        <v>2052</v>
      </c>
      <c r="AH45" s="31">
        <f t="shared" si="17"/>
        <v>-48</v>
      </c>
      <c r="AI45" s="26">
        <v>2004</v>
      </c>
    </row>
    <row r="46" spans="1:35">
      <c r="A46" s="18">
        <v>45</v>
      </c>
      <c r="B46" s="18" t="s">
        <v>45</v>
      </c>
      <c r="C46" s="27">
        <v>8377</v>
      </c>
      <c r="D46" s="20">
        <f t="shared" si="18"/>
        <v>792</v>
      </c>
      <c r="E46" s="26">
        <v>9169</v>
      </c>
      <c r="F46" s="20">
        <f t="shared" si="19"/>
        <v>553</v>
      </c>
      <c r="G46" s="26">
        <v>9722</v>
      </c>
      <c r="H46" s="20">
        <f t="shared" si="20"/>
        <v>-224</v>
      </c>
      <c r="I46" s="26">
        <v>9498</v>
      </c>
      <c r="J46" s="20">
        <f t="shared" si="21"/>
        <v>736</v>
      </c>
      <c r="K46" s="26">
        <v>10234</v>
      </c>
      <c r="L46" s="20">
        <f t="shared" si="11"/>
        <v>-213</v>
      </c>
      <c r="M46" s="26">
        <v>10021</v>
      </c>
      <c r="N46" s="20">
        <f t="shared" si="12"/>
        <v>227</v>
      </c>
      <c r="O46" s="26">
        <v>10248</v>
      </c>
      <c r="P46" s="20">
        <f t="shared" si="13"/>
        <v>-107</v>
      </c>
      <c r="Q46" s="26">
        <v>10141</v>
      </c>
      <c r="R46" s="20">
        <f t="shared" si="22"/>
        <v>-90</v>
      </c>
      <c r="S46" s="26">
        <v>10051</v>
      </c>
      <c r="T46" s="20">
        <f t="shared" si="14"/>
        <v>56</v>
      </c>
      <c r="U46" s="26">
        <v>10107</v>
      </c>
      <c r="V46" s="20">
        <f t="shared" si="15"/>
        <v>-289</v>
      </c>
      <c r="W46" s="26">
        <v>9818</v>
      </c>
      <c r="X46" s="20">
        <f t="shared" si="5"/>
        <v>-482</v>
      </c>
      <c r="Y46" s="26">
        <v>9336</v>
      </c>
      <c r="Z46" s="20">
        <f t="shared" si="6"/>
        <v>-22</v>
      </c>
      <c r="AA46" s="26">
        <v>9314</v>
      </c>
      <c r="AB46" s="31">
        <f t="shared" si="7"/>
        <v>-24</v>
      </c>
      <c r="AC46" s="26">
        <v>9290</v>
      </c>
      <c r="AD46" s="31">
        <f t="shared" si="8"/>
        <v>-1</v>
      </c>
      <c r="AE46" s="26">
        <v>9289</v>
      </c>
      <c r="AF46" s="31">
        <f t="shared" si="9"/>
        <v>-324</v>
      </c>
      <c r="AG46" s="26">
        <v>8965</v>
      </c>
      <c r="AH46" s="31">
        <f t="shared" si="17"/>
        <v>-3</v>
      </c>
      <c r="AI46" s="26">
        <v>8962</v>
      </c>
    </row>
    <row r="47" spans="1:35">
      <c r="A47" s="18">
        <v>46</v>
      </c>
      <c r="B47" s="18" t="s">
        <v>46</v>
      </c>
      <c r="C47" s="27">
        <v>2431</v>
      </c>
      <c r="D47" s="20">
        <f t="shared" si="18"/>
        <v>115</v>
      </c>
      <c r="E47" s="26">
        <v>2546</v>
      </c>
      <c r="F47" s="20">
        <f t="shared" si="19"/>
        <v>103</v>
      </c>
      <c r="G47" s="26">
        <v>2649</v>
      </c>
      <c r="H47" s="20">
        <f t="shared" si="20"/>
        <v>-20</v>
      </c>
      <c r="I47" s="26">
        <v>2629</v>
      </c>
      <c r="J47" s="20">
        <f t="shared" si="21"/>
        <v>-1</v>
      </c>
      <c r="K47" s="26">
        <v>2628</v>
      </c>
      <c r="L47" s="20">
        <f t="shared" si="11"/>
        <v>-68</v>
      </c>
      <c r="M47" s="26">
        <v>2560</v>
      </c>
      <c r="N47" s="20">
        <f t="shared" si="12"/>
        <v>41</v>
      </c>
      <c r="O47" s="26">
        <v>2601</v>
      </c>
      <c r="P47" s="20">
        <f t="shared" si="13"/>
        <v>-87</v>
      </c>
      <c r="Q47" s="26">
        <v>2514</v>
      </c>
      <c r="R47" s="20">
        <f t="shared" si="22"/>
        <v>-26</v>
      </c>
      <c r="S47" s="26">
        <v>2488</v>
      </c>
      <c r="T47" s="20">
        <f t="shared" si="14"/>
        <v>-28</v>
      </c>
      <c r="U47" s="26">
        <v>2460</v>
      </c>
      <c r="V47" s="20">
        <f t="shared" si="15"/>
        <v>-95</v>
      </c>
      <c r="W47" s="26">
        <v>2365</v>
      </c>
      <c r="X47" s="20">
        <f t="shared" si="5"/>
        <v>-46</v>
      </c>
      <c r="Y47" s="26">
        <v>2319</v>
      </c>
      <c r="Z47" s="20">
        <f t="shared" si="6"/>
        <v>2</v>
      </c>
      <c r="AA47" s="26">
        <v>2321</v>
      </c>
      <c r="AB47" s="31">
        <f t="shared" si="7"/>
        <v>-86</v>
      </c>
      <c r="AC47" s="26">
        <v>2235</v>
      </c>
      <c r="AD47" s="31">
        <f t="shared" si="8"/>
        <v>37</v>
      </c>
      <c r="AE47" s="26">
        <v>2272</v>
      </c>
      <c r="AF47" s="31">
        <f t="shared" si="9"/>
        <v>-19</v>
      </c>
      <c r="AG47" s="26">
        <v>2253</v>
      </c>
      <c r="AH47" s="31">
        <f t="shared" si="17"/>
        <v>28</v>
      </c>
      <c r="AI47" s="26">
        <v>2281</v>
      </c>
    </row>
    <row r="48" spans="1:35">
      <c r="A48" s="18">
        <v>47</v>
      </c>
      <c r="B48" s="18" t="s">
        <v>47</v>
      </c>
      <c r="C48" s="27">
        <v>7217</v>
      </c>
      <c r="D48" s="20">
        <f t="shared" si="18"/>
        <v>227</v>
      </c>
      <c r="E48" s="26">
        <v>7444</v>
      </c>
      <c r="F48" s="20">
        <f t="shared" si="19"/>
        <v>287</v>
      </c>
      <c r="G48" s="26">
        <v>7731</v>
      </c>
      <c r="H48" s="20">
        <f t="shared" si="20"/>
        <v>-380</v>
      </c>
      <c r="I48" s="26">
        <v>7351</v>
      </c>
      <c r="J48" s="20">
        <f t="shared" si="21"/>
        <v>-80</v>
      </c>
      <c r="K48" s="26">
        <v>7271</v>
      </c>
      <c r="L48" s="20">
        <f t="shared" si="11"/>
        <v>91</v>
      </c>
      <c r="M48" s="26">
        <v>7362</v>
      </c>
      <c r="N48" s="20">
        <f t="shared" si="12"/>
        <v>83</v>
      </c>
      <c r="O48" s="26">
        <v>7445</v>
      </c>
      <c r="P48" s="20">
        <f t="shared" si="13"/>
        <v>130</v>
      </c>
      <c r="Q48" s="26">
        <v>7575</v>
      </c>
      <c r="R48" s="20">
        <f t="shared" si="22"/>
        <v>3</v>
      </c>
      <c r="S48" s="26">
        <v>7578</v>
      </c>
      <c r="T48" s="20">
        <f t="shared" si="14"/>
        <v>-169</v>
      </c>
      <c r="U48" s="26">
        <v>7409</v>
      </c>
      <c r="V48" s="20">
        <f t="shared" si="15"/>
        <v>-267</v>
      </c>
      <c r="W48" s="26">
        <v>7142</v>
      </c>
      <c r="X48" s="20">
        <f t="shared" si="5"/>
        <v>-461</v>
      </c>
      <c r="Y48" s="26">
        <v>6681</v>
      </c>
      <c r="Z48" s="20">
        <f t="shared" si="6"/>
        <v>-178</v>
      </c>
      <c r="AA48" s="26">
        <v>6503</v>
      </c>
      <c r="AB48" s="31">
        <f t="shared" si="7"/>
        <v>-90</v>
      </c>
      <c r="AC48" s="26">
        <v>6413</v>
      </c>
      <c r="AD48" s="31">
        <f t="shared" si="8"/>
        <v>-69</v>
      </c>
      <c r="AE48" s="26">
        <v>6344</v>
      </c>
      <c r="AF48" s="31">
        <f t="shared" si="9"/>
        <v>-273</v>
      </c>
      <c r="AG48" s="26">
        <v>6071</v>
      </c>
      <c r="AH48" s="31">
        <f t="shared" si="17"/>
        <v>50</v>
      </c>
      <c r="AI48" s="26">
        <v>6121</v>
      </c>
    </row>
    <row r="49" spans="1:35">
      <c r="A49" s="18">
        <v>48</v>
      </c>
      <c r="B49" s="18" t="s">
        <v>48</v>
      </c>
      <c r="C49" s="27">
        <v>2508</v>
      </c>
      <c r="D49" s="20">
        <f t="shared" si="18"/>
        <v>-60</v>
      </c>
      <c r="E49" s="26">
        <v>2448</v>
      </c>
      <c r="F49" s="20">
        <f t="shared" si="19"/>
        <v>99</v>
      </c>
      <c r="G49" s="26">
        <v>2547</v>
      </c>
      <c r="H49" s="20">
        <f t="shared" si="20"/>
        <v>-101</v>
      </c>
      <c r="I49" s="26">
        <v>2446</v>
      </c>
      <c r="J49" s="20">
        <f t="shared" si="21"/>
        <v>-11</v>
      </c>
      <c r="K49" s="26">
        <v>2435</v>
      </c>
      <c r="L49" s="20">
        <f t="shared" si="11"/>
        <v>47</v>
      </c>
      <c r="M49" s="26">
        <v>2482</v>
      </c>
      <c r="N49" s="20">
        <f t="shared" si="12"/>
        <v>48</v>
      </c>
      <c r="O49" s="26">
        <v>2530</v>
      </c>
      <c r="P49" s="20">
        <f t="shared" si="13"/>
        <v>-17</v>
      </c>
      <c r="Q49" s="26">
        <v>2513</v>
      </c>
      <c r="R49" s="20">
        <f t="shared" si="22"/>
        <v>-24</v>
      </c>
      <c r="S49" s="26">
        <v>2489</v>
      </c>
      <c r="T49" s="20">
        <f t="shared" si="14"/>
        <v>-77</v>
      </c>
      <c r="U49" s="26">
        <v>2412</v>
      </c>
      <c r="V49" s="20">
        <f t="shared" si="15"/>
        <v>-22</v>
      </c>
      <c r="W49" s="26">
        <v>2390</v>
      </c>
      <c r="X49" s="20">
        <f t="shared" si="5"/>
        <v>-4</v>
      </c>
      <c r="Y49" s="26">
        <v>2386</v>
      </c>
      <c r="Z49" s="20">
        <f t="shared" si="6"/>
        <v>-20</v>
      </c>
      <c r="AA49" s="26">
        <v>2366</v>
      </c>
      <c r="AB49" s="31">
        <f t="shared" si="7"/>
        <v>11</v>
      </c>
      <c r="AC49" s="26">
        <v>2377</v>
      </c>
      <c r="AD49" s="31">
        <f t="shared" si="8"/>
        <v>7</v>
      </c>
      <c r="AE49" s="26">
        <v>2384</v>
      </c>
      <c r="AF49" s="31">
        <f t="shared" si="9"/>
        <v>-56</v>
      </c>
      <c r="AG49" s="26">
        <v>2328</v>
      </c>
      <c r="AH49" s="31">
        <f t="shared" si="17"/>
        <v>14</v>
      </c>
      <c r="AI49" s="26">
        <v>2342</v>
      </c>
    </row>
    <row r="50" spans="1:35">
      <c r="A50" s="18">
        <v>49</v>
      </c>
      <c r="B50" s="18" t="s">
        <v>49</v>
      </c>
      <c r="C50" s="27">
        <v>5814</v>
      </c>
      <c r="D50" s="20">
        <f t="shared" si="18"/>
        <v>-80</v>
      </c>
      <c r="E50" s="26">
        <v>5734</v>
      </c>
      <c r="F50" s="20">
        <f t="shared" si="19"/>
        <v>-5</v>
      </c>
      <c r="G50" s="26">
        <v>5729</v>
      </c>
      <c r="H50" s="20">
        <f t="shared" si="20"/>
        <v>-215</v>
      </c>
      <c r="I50" s="26">
        <v>5514</v>
      </c>
      <c r="J50" s="20">
        <f t="shared" si="21"/>
        <v>-259</v>
      </c>
      <c r="K50" s="26">
        <v>5255</v>
      </c>
      <c r="L50" s="20">
        <f t="shared" si="11"/>
        <v>-231</v>
      </c>
      <c r="M50" s="26">
        <v>5024</v>
      </c>
      <c r="N50" s="20">
        <f t="shared" si="12"/>
        <v>-67</v>
      </c>
      <c r="O50" s="26">
        <v>4957</v>
      </c>
      <c r="P50" s="20">
        <f t="shared" si="13"/>
        <v>-117</v>
      </c>
      <c r="Q50" s="26">
        <v>4840</v>
      </c>
      <c r="R50" s="20">
        <f t="shared" si="22"/>
        <v>-85</v>
      </c>
      <c r="S50" s="26">
        <v>4755</v>
      </c>
      <c r="T50" s="20">
        <f t="shared" si="14"/>
        <v>-123</v>
      </c>
      <c r="U50" s="26">
        <v>4632</v>
      </c>
      <c r="V50" s="20">
        <f t="shared" si="15"/>
        <v>-250</v>
      </c>
      <c r="W50" s="26">
        <v>4382</v>
      </c>
      <c r="X50" s="20">
        <f t="shared" si="5"/>
        <v>-225</v>
      </c>
      <c r="Y50" s="26">
        <v>4157</v>
      </c>
      <c r="Z50" s="20">
        <f t="shared" si="6"/>
        <v>-149</v>
      </c>
      <c r="AA50" s="26">
        <v>4008</v>
      </c>
      <c r="AB50" s="31">
        <f t="shared" si="7"/>
        <v>-81</v>
      </c>
      <c r="AC50" s="26">
        <v>3927</v>
      </c>
      <c r="AD50" s="31">
        <f t="shared" si="8"/>
        <v>-24</v>
      </c>
      <c r="AE50" s="26">
        <v>3903</v>
      </c>
      <c r="AF50" s="31">
        <f t="shared" si="9"/>
        <v>-121</v>
      </c>
      <c r="AG50" s="26">
        <v>3782</v>
      </c>
      <c r="AH50" s="31">
        <f t="shared" si="17"/>
        <v>43</v>
      </c>
      <c r="AI50" s="26">
        <v>3825</v>
      </c>
    </row>
    <row r="51" spans="1:35">
      <c r="A51" s="18">
        <v>50</v>
      </c>
      <c r="B51" s="18" t="s">
        <v>50</v>
      </c>
      <c r="C51" s="27">
        <v>2064</v>
      </c>
      <c r="D51" s="20">
        <f t="shared" si="18"/>
        <v>-50</v>
      </c>
      <c r="E51" s="26">
        <v>2014</v>
      </c>
      <c r="F51" s="20">
        <f t="shared" si="19"/>
        <v>76</v>
      </c>
      <c r="G51" s="26">
        <v>2090</v>
      </c>
      <c r="H51" s="20">
        <f t="shared" si="20"/>
        <v>-136</v>
      </c>
      <c r="I51" s="26">
        <v>1954</v>
      </c>
      <c r="J51" s="20">
        <f t="shared" si="21"/>
        <v>-2</v>
      </c>
      <c r="K51" s="26">
        <v>1952</v>
      </c>
      <c r="L51" s="20">
        <f t="shared" si="11"/>
        <v>-63</v>
      </c>
      <c r="M51" s="26">
        <v>1889</v>
      </c>
      <c r="N51" s="20">
        <f t="shared" si="12"/>
        <v>45</v>
      </c>
      <c r="O51" s="26">
        <v>1934</v>
      </c>
      <c r="P51" s="20">
        <f t="shared" si="13"/>
        <v>-18</v>
      </c>
      <c r="Q51" s="26">
        <v>1916</v>
      </c>
      <c r="R51" s="20">
        <f t="shared" si="22"/>
        <v>8</v>
      </c>
      <c r="S51" s="26">
        <v>1924</v>
      </c>
      <c r="T51" s="20">
        <f t="shared" si="14"/>
        <v>-19</v>
      </c>
      <c r="U51" s="26">
        <v>1905</v>
      </c>
      <c r="V51" s="20">
        <f t="shared" si="15"/>
        <v>-93</v>
      </c>
      <c r="W51" s="26">
        <v>1812</v>
      </c>
      <c r="X51" s="20">
        <f t="shared" si="5"/>
        <v>-62</v>
      </c>
      <c r="Y51" s="26">
        <v>1750</v>
      </c>
      <c r="Z51" s="20">
        <f t="shared" si="6"/>
        <v>-63</v>
      </c>
      <c r="AA51" s="26">
        <v>1687</v>
      </c>
      <c r="AB51" s="31">
        <f t="shared" si="7"/>
        <v>-1</v>
      </c>
      <c r="AC51" s="26">
        <v>1686</v>
      </c>
      <c r="AD51" s="31">
        <f t="shared" si="8"/>
        <v>27</v>
      </c>
      <c r="AE51" s="26">
        <v>1713</v>
      </c>
      <c r="AF51" s="31">
        <f t="shared" si="9"/>
        <v>24</v>
      </c>
      <c r="AG51" s="26">
        <v>1737</v>
      </c>
      <c r="AH51" s="31">
        <f t="shared" si="17"/>
        <v>10</v>
      </c>
      <c r="AI51" s="26">
        <v>1747</v>
      </c>
    </row>
    <row r="52" spans="1:35">
      <c r="A52" s="18">
        <v>51</v>
      </c>
      <c r="B52" s="18" t="s">
        <v>51</v>
      </c>
      <c r="C52" s="27">
        <v>3383</v>
      </c>
      <c r="D52" s="20">
        <f t="shared" si="18"/>
        <v>-75</v>
      </c>
      <c r="E52" s="26">
        <v>3308</v>
      </c>
      <c r="F52" s="20">
        <f t="shared" si="19"/>
        <v>80</v>
      </c>
      <c r="G52" s="26">
        <v>3388</v>
      </c>
      <c r="H52" s="20">
        <f t="shared" si="20"/>
        <v>-48</v>
      </c>
      <c r="I52" s="26">
        <v>3340</v>
      </c>
      <c r="J52" s="20">
        <f t="shared" si="21"/>
        <v>141</v>
      </c>
      <c r="K52" s="26">
        <v>3481</v>
      </c>
      <c r="L52" s="20">
        <f t="shared" si="11"/>
        <v>89</v>
      </c>
      <c r="M52" s="26">
        <v>3570</v>
      </c>
      <c r="N52" s="20">
        <f t="shared" si="12"/>
        <v>-37</v>
      </c>
      <c r="O52" s="26">
        <v>3533</v>
      </c>
      <c r="P52" s="20">
        <f t="shared" si="13"/>
        <v>-53</v>
      </c>
      <c r="Q52" s="26">
        <v>3480</v>
      </c>
      <c r="R52" s="20">
        <f t="shared" si="22"/>
        <v>16</v>
      </c>
      <c r="S52" s="26">
        <v>3496</v>
      </c>
      <c r="T52" s="20">
        <f t="shared" si="14"/>
        <v>35</v>
      </c>
      <c r="U52" s="26">
        <v>3531</v>
      </c>
      <c r="V52" s="20">
        <f t="shared" si="15"/>
        <v>-11</v>
      </c>
      <c r="W52" s="26">
        <v>3520</v>
      </c>
      <c r="X52" s="20">
        <f t="shared" si="5"/>
        <v>69</v>
      </c>
      <c r="Y52" s="26">
        <v>3589</v>
      </c>
      <c r="Z52" s="20">
        <f t="shared" si="6"/>
        <v>-85</v>
      </c>
      <c r="AA52" s="26">
        <v>3504</v>
      </c>
      <c r="AB52" s="31">
        <f t="shared" si="7"/>
        <v>-26</v>
      </c>
      <c r="AC52" s="26">
        <v>3478</v>
      </c>
      <c r="AD52" s="31">
        <f t="shared" si="8"/>
        <v>-54</v>
      </c>
      <c r="AE52" s="26">
        <v>3424</v>
      </c>
      <c r="AF52" s="31">
        <f t="shared" si="9"/>
        <v>-48</v>
      </c>
      <c r="AG52" s="26">
        <v>3376</v>
      </c>
      <c r="AH52" s="31">
        <f t="shared" si="17"/>
        <v>49</v>
      </c>
      <c r="AI52" s="26">
        <v>3425</v>
      </c>
    </row>
    <row r="53" spans="1:35">
      <c r="A53" s="18">
        <v>52</v>
      </c>
      <c r="B53" s="18" t="s">
        <v>52</v>
      </c>
      <c r="C53" s="27">
        <v>8608</v>
      </c>
      <c r="D53" s="20">
        <f t="shared" si="18"/>
        <v>117</v>
      </c>
      <c r="E53" s="26">
        <v>8725</v>
      </c>
      <c r="F53" s="20">
        <f t="shared" si="19"/>
        <v>385</v>
      </c>
      <c r="G53" s="26">
        <v>9110</v>
      </c>
      <c r="H53" s="20">
        <f t="shared" si="20"/>
        <v>-85</v>
      </c>
      <c r="I53" s="26">
        <v>9025</v>
      </c>
      <c r="J53" s="20">
        <f t="shared" si="21"/>
        <v>-74</v>
      </c>
      <c r="K53" s="29">
        <v>8951</v>
      </c>
      <c r="L53" s="20">
        <f t="shared" si="11"/>
        <v>52</v>
      </c>
      <c r="M53" s="26">
        <v>9003</v>
      </c>
      <c r="N53" s="20">
        <f t="shared" si="12"/>
        <v>-51</v>
      </c>
      <c r="O53" s="26">
        <v>8952</v>
      </c>
      <c r="P53" s="20">
        <f t="shared" si="13"/>
        <v>68</v>
      </c>
      <c r="Q53" s="26">
        <v>9020</v>
      </c>
      <c r="R53" s="20">
        <f t="shared" si="22"/>
        <v>7</v>
      </c>
      <c r="S53" s="26">
        <v>9027</v>
      </c>
      <c r="T53" s="20">
        <f t="shared" si="14"/>
        <v>-251</v>
      </c>
      <c r="U53" s="26">
        <v>8776</v>
      </c>
      <c r="V53" s="20">
        <f t="shared" si="15"/>
        <v>-442</v>
      </c>
      <c r="W53" s="26">
        <v>8334</v>
      </c>
      <c r="X53" s="20">
        <f t="shared" si="5"/>
        <v>-215</v>
      </c>
      <c r="Y53" s="26">
        <v>8119</v>
      </c>
      <c r="Z53" s="20">
        <f t="shared" si="6"/>
        <v>-316</v>
      </c>
      <c r="AA53" s="26">
        <v>7803</v>
      </c>
      <c r="AB53" s="31">
        <f t="shared" si="7"/>
        <v>-74</v>
      </c>
      <c r="AC53" s="26">
        <v>7729</v>
      </c>
      <c r="AD53" s="31">
        <f t="shared" si="8"/>
        <v>42</v>
      </c>
      <c r="AE53" s="26">
        <v>7771</v>
      </c>
      <c r="AF53" s="31">
        <f t="shared" si="9"/>
        <v>-138</v>
      </c>
      <c r="AG53" s="26">
        <v>7633</v>
      </c>
      <c r="AH53" s="31">
        <f t="shared" si="17"/>
        <v>-53</v>
      </c>
      <c r="AI53" s="26">
        <v>7580</v>
      </c>
    </row>
    <row r="54" spans="1:35">
      <c r="A54" s="18">
        <v>53</v>
      </c>
      <c r="B54" s="18" t="s">
        <v>53</v>
      </c>
      <c r="C54" s="27">
        <v>3312</v>
      </c>
      <c r="D54" s="20">
        <f t="shared" si="18"/>
        <v>163</v>
      </c>
      <c r="E54" s="26">
        <v>3475</v>
      </c>
      <c r="F54" s="20">
        <f t="shared" si="19"/>
        <v>262</v>
      </c>
      <c r="G54" s="26">
        <v>3737</v>
      </c>
      <c r="H54" s="20">
        <f t="shared" si="20"/>
        <v>-68</v>
      </c>
      <c r="I54" s="26">
        <v>3669</v>
      </c>
      <c r="J54" s="20">
        <f t="shared" si="21"/>
        <v>20</v>
      </c>
      <c r="K54" s="26">
        <v>3689</v>
      </c>
      <c r="L54" s="20">
        <f t="shared" si="11"/>
        <v>12</v>
      </c>
      <c r="M54" s="26">
        <v>3701</v>
      </c>
      <c r="N54" s="20">
        <f t="shared" si="12"/>
        <v>31</v>
      </c>
      <c r="O54" s="26">
        <v>3732</v>
      </c>
      <c r="P54" s="20">
        <f t="shared" si="13"/>
        <v>92</v>
      </c>
      <c r="Q54" s="26">
        <v>3824</v>
      </c>
      <c r="R54" s="20">
        <f t="shared" si="22"/>
        <v>126</v>
      </c>
      <c r="S54" s="26">
        <v>3950</v>
      </c>
      <c r="T54" s="20">
        <f t="shared" si="14"/>
        <v>177</v>
      </c>
      <c r="U54" s="26">
        <v>4127</v>
      </c>
      <c r="V54" s="20">
        <f t="shared" si="15"/>
        <v>109</v>
      </c>
      <c r="W54" s="26">
        <v>4236</v>
      </c>
      <c r="X54" s="20">
        <f t="shared" si="5"/>
        <v>101</v>
      </c>
      <c r="Y54" s="26">
        <v>4337</v>
      </c>
      <c r="Z54" s="20">
        <f t="shared" si="6"/>
        <v>65</v>
      </c>
      <c r="AA54" s="26">
        <v>4402</v>
      </c>
      <c r="AB54" s="31">
        <f t="shared" si="7"/>
        <v>-52</v>
      </c>
      <c r="AC54" s="26">
        <v>4350</v>
      </c>
      <c r="AD54" s="31">
        <f t="shared" si="8"/>
        <v>77</v>
      </c>
      <c r="AE54" s="26">
        <v>4427</v>
      </c>
      <c r="AF54" s="31">
        <f t="shared" si="9"/>
        <v>-154</v>
      </c>
      <c r="AG54" s="26">
        <v>4273</v>
      </c>
      <c r="AH54" s="31">
        <f t="shared" si="17"/>
        <v>193</v>
      </c>
      <c r="AI54" s="26">
        <v>4466</v>
      </c>
    </row>
    <row r="55" spans="1:35">
      <c r="A55" s="18">
        <v>54</v>
      </c>
      <c r="B55" s="18" t="s">
        <v>54</v>
      </c>
      <c r="C55" s="27">
        <v>3459</v>
      </c>
      <c r="D55" s="20">
        <f t="shared" ref="D55:D67" si="23">SUM(E55-C55)</f>
        <v>236</v>
      </c>
      <c r="E55" s="26">
        <v>3695</v>
      </c>
      <c r="F55" s="20">
        <f t="shared" ref="F55:F67" si="24">SUM(G55-E55)</f>
        <v>-223</v>
      </c>
      <c r="G55" s="26">
        <v>3472</v>
      </c>
      <c r="H55" s="20">
        <f t="shared" ref="H55:H67" si="25">SUM(I55-G55)</f>
        <v>-272</v>
      </c>
      <c r="I55" s="26">
        <v>3200</v>
      </c>
      <c r="J55" s="20">
        <f t="shared" ref="J55:J67" si="26">SUM(K55-I55)</f>
        <v>86</v>
      </c>
      <c r="K55" s="26">
        <v>3286</v>
      </c>
      <c r="L55" s="20">
        <f t="shared" ref="L55:L68" si="27">M55-K55</f>
        <v>-40</v>
      </c>
      <c r="M55" s="26">
        <v>3246</v>
      </c>
      <c r="N55" s="20">
        <f t="shared" si="12"/>
        <v>19</v>
      </c>
      <c r="O55" s="26">
        <v>3265</v>
      </c>
      <c r="P55" s="20">
        <f>Q55-O55</f>
        <v>-158</v>
      </c>
      <c r="Q55" s="26">
        <v>3107</v>
      </c>
      <c r="R55" s="20">
        <f t="shared" ref="R55:R68" si="28">S55-Q55</f>
        <v>-88</v>
      </c>
      <c r="S55" s="26">
        <v>3019</v>
      </c>
      <c r="T55" s="20">
        <f t="shared" si="14"/>
        <v>-155</v>
      </c>
      <c r="U55" s="26">
        <v>2864</v>
      </c>
      <c r="V55" s="20">
        <f>W55-U55</f>
        <v>-214</v>
      </c>
      <c r="W55" s="26">
        <v>2650</v>
      </c>
      <c r="X55" s="20">
        <f t="shared" si="5"/>
        <v>-116</v>
      </c>
      <c r="Y55" s="26">
        <v>2534</v>
      </c>
      <c r="Z55" s="20">
        <f t="shared" si="6"/>
        <v>-149</v>
      </c>
      <c r="AA55" s="26">
        <v>2385</v>
      </c>
      <c r="AB55" s="31">
        <f t="shared" si="7"/>
        <v>98</v>
      </c>
      <c r="AC55" s="26">
        <v>2483</v>
      </c>
      <c r="AD55" s="31">
        <f t="shared" si="8"/>
        <v>-63</v>
      </c>
      <c r="AE55" s="26">
        <v>2420</v>
      </c>
      <c r="AF55" s="31">
        <f t="shared" si="9"/>
        <v>-175</v>
      </c>
      <c r="AG55" s="26">
        <v>2245</v>
      </c>
      <c r="AH55" s="31">
        <f t="shared" si="17"/>
        <v>26</v>
      </c>
      <c r="AI55" s="26">
        <v>2271</v>
      </c>
    </row>
    <row r="56" spans="1:35">
      <c r="A56" s="18">
        <v>55</v>
      </c>
      <c r="B56" s="18" t="s">
        <v>55</v>
      </c>
      <c r="C56" s="27">
        <v>10139</v>
      </c>
      <c r="D56" s="20">
        <f t="shared" si="23"/>
        <v>894</v>
      </c>
      <c r="E56" s="26">
        <v>11033</v>
      </c>
      <c r="F56" s="20">
        <f t="shared" si="24"/>
        <v>1053</v>
      </c>
      <c r="G56" s="26">
        <v>12086</v>
      </c>
      <c r="H56" s="20">
        <f t="shared" si="25"/>
        <v>48</v>
      </c>
      <c r="I56" s="26">
        <v>12134</v>
      </c>
      <c r="J56" s="20">
        <f t="shared" si="26"/>
        <v>1112</v>
      </c>
      <c r="K56" s="26">
        <v>13246</v>
      </c>
      <c r="L56" s="20">
        <f t="shared" si="27"/>
        <v>508</v>
      </c>
      <c r="M56" s="26">
        <v>13754</v>
      </c>
      <c r="N56" s="20">
        <f t="shared" si="12"/>
        <v>1288</v>
      </c>
      <c r="O56" s="26">
        <v>15042</v>
      </c>
      <c r="P56" s="20">
        <f t="shared" ref="P56:P67" si="29">Q56-O56</f>
        <v>1126</v>
      </c>
      <c r="Q56" s="26">
        <v>16168</v>
      </c>
      <c r="R56" s="20">
        <f t="shared" si="28"/>
        <v>1355</v>
      </c>
      <c r="S56" s="26">
        <v>17523</v>
      </c>
      <c r="T56" s="20">
        <f t="shared" si="14"/>
        <v>1305</v>
      </c>
      <c r="U56" s="26">
        <v>18828</v>
      </c>
      <c r="V56" s="20">
        <f t="shared" ref="V56:V68" si="30">W56-U56</f>
        <v>722</v>
      </c>
      <c r="W56" s="26">
        <v>19550</v>
      </c>
      <c r="X56" s="20">
        <f t="shared" si="5"/>
        <v>1013</v>
      </c>
      <c r="Y56" s="26">
        <v>20563</v>
      </c>
      <c r="Z56" s="20">
        <f t="shared" si="6"/>
        <v>1403</v>
      </c>
      <c r="AA56" s="26">
        <v>21966</v>
      </c>
      <c r="AB56" s="31">
        <f t="shared" si="7"/>
        <v>1177</v>
      </c>
      <c r="AC56" s="26">
        <v>23143</v>
      </c>
      <c r="AD56" s="31">
        <f t="shared" si="8"/>
        <v>471</v>
      </c>
      <c r="AE56" s="26">
        <v>23614</v>
      </c>
      <c r="AF56" s="31">
        <f t="shared" si="9"/>
        <v>69</v>
      </c>
      <c r="AG56" s="26">
        <v>23683</v>
      </c>
      <c r="AH56" s="31">
        <f t="shared" si="17"/>
        <v>622</v>
      </c>
      <c r="AI56" s="26">
        <v>24305</v>
      </c>
    </row>
    <row r="57" spans="1:35">
      <c r="A57" s="18">
        <v>56</v>
      </c>
      <c r="B57" s="18" t="s">
        <v>79</v>
      </c>
      <c r="C57" s="27">
        <v>4357</v>
      </c>
      <c r="D57" s="20">
        <f t="shared" si="23"/>
        <v>-12</v>
      </c>
      <c r="E57" s="26">
        <v>4345</v>
      </c>
      <c r="F57" s="20">
        <f t="shared" si="24"/>
        <v>232</v>
      </c>
      <c r="G57" s="26">
        <v>4577</v>
      </c>
      <c r="H57" s="20">
        <f t="shared" si="25"/>
        <v>-125</v>
      </c>
      <c r="I57" s="26">
        <v>4452</v>
      </c>
      <c r="J57" s="20">
        <f t="shared" si="26"/>
        <v>-14</v>
      </c>
      <c r="K57" s="26">
        <v>4438</v>
      </c>
      <c r="L57" s="20">
        <f t="shared" si="27"/>
        <v>91</v>
      </c>
      <c r="M57" s="26">
        <v>4529</v>
      </c>
      <c r="N57" s="20">
        <f t="shared" si="12"/>
        <v>94</v>
      </c>
      <c r="O57" s="26">
        <v>4623</v>
      </c>
      <c r="P57" s="20">
        <f t="shared" si="29"/>
        <v>17</v>
      </c>
      <c r="Q57" s="26">
        <v>4640</v>
      </c>
      <c r="R57" s="20">
        <f t="shared" si="28"/>
        <v>247</v>
      </c>
      <c r="S57" s="26">
        <v>4887</v>
      </c>
      <c r="T57" s="20">
        <f t="shared" si="14"/>
        <v>532</v>
      </c>
      <c r="U57" s="26">
        <v>5419</v>
      </c>
      <c r="V57" s="20">
        <f t="shared" si="30"/>
        <v>467</v>
      </c>
      <c r="W57" s="26">
        <v>5886</v>
      </c>
      <c r="X57" s="20">
        <f t="shared" si="5"/>
        <v>519</v>
      </c>
      <c r="Y57" s="26">
        <v>6405</v>
      </c>
      <c r="Z57" s="20">
        <f t="shared" si="6"/>
        <v>884</v>
      </c>
      <c r="AA57" s="26">
        <v>7289</v>
      </c>
      <c r="AB57" s="31">
        <f t="shared" si="7"/>
        <v>342</v>
      </c>
      <c r="AC57" s="26">
        <v>7631</v>
      </c>
      <c r="AD57" s="31">
        <f t="shared" si="8"/>
        <v>560</v>
      </c>
      <c r="AE57" s="26">
        <v>8191</v>
      </c>
      <c r="AF57" s="31">
        <f t="shared" si="9"/>
        <v>827</v>
      </c>
      <c r="AG57" s="26">
        <v>9018</v>
      </c>
      <c r="AH57" s="31">
        <f t="shared" si="17"/>
        <v>1372</v>
      </c>
      <c r="AI57" s="26">
        <v>10390</v>
      </c>
    </row>
    <row r="58" spans="1:35">
      <c r="A58" s="18">
        <v>57</v>
      </c>
      <c r="B58" s="18" t="s">
        <v>56</v>
      </c>
      <c r="C58" s="27">
        <v>827</v>
      </c>
      <c r="D58" s="20">
        <f t="shared" si="23"/>
        <v>9</v>
      </c>
      <c r="E58" s="26">
        <v>836</v>
      </c>
      <c r="F58" s="20">
        <f t="shared" si="24"/>
        <v>54</v>
      </c>
      <c r="G58" s="26">
        <v>890</v>
      </c>
      <c r="H58" s="20">
        <f t="shared" si="25"/>
        <v>-28</v>
      </c>
      <c r="I58" s="26">
        <v>862</v>
      </c>
      <c r="J58" s="20">
        <f t="shared" si="26"/>
        <v>10</v>
      </c>
      <c r="K58" s="26">
        <v>872</v>
      </c>
      <c r="L58" s="20">
        <f t="shared" si="27"/>
        <v>-49</v>
      </c>
      <c r="M58" s="26">
        <v>823</v>
      </c>
      <c r="N58" s="20">
        <f t="shared" si="12"/>
        <v>7</v>
      </c>
      <c r="O58" s="26">
        <v>830</v>
      </c>
      <c r="P58" s="20">
        <f t="shared" si="29"/>
        <v>-10</v>
      </c>
      <c r="Q58" s="26">
        <v>820</v>
      </c>
      <c r="R58" s="20">
        <f t="shared" si="28"/>
        <v>8</v>
      </c>
      <c r="S58" s="26">
        <v>828</v>
      </c>
      <c r="T58" s="20">
        <f t="shared" si="14"/>
        <v>21</v>
      </c>
      <c r="U58" s="26">
        <v>849</v>
      </c>
      <c r="V58" s="20">
        <f t="shared" si="30"/>
        <v>-1</v>
      </c>
      <c r="W58" s="26">
        <v>848</v>
      </c>
      <c r="X58" s="20">
        <f t="shared" si="5"/>
        <v>5</v>
      </c>
      <c r="Y58" s="26">
        <v>853</v>
      </c>
      <c r="Z58" s="20">
        <f t="shared" si="6"/>
        <v>-29</v>
      </c>
      <c r="AA58" s="26">
        <v>824</v>
      </c>
      <c r="AB58" s="31">
        <f t="shared" si="7"/>
        <v>-28</v>
      </c>
      <c r="AC58" s="26">
        <v>796</v>
      </c>
      <c r="AD58" s="31">
        <f t="shared" si="8"/>
        <v>-17</v>
      </c>
      <c r="AE58" s="26">
        <v>779</v>
      </c>
      <c r="AF58" s="31">
        <f t="shared" si="9"/>
        <v>-779</v>
      </c>
      <c r="AG58" s="26">
        <v>0</v>
      </c>
      <c r="AH58" s="31">
        <v>0</v>
      </c>
      <c r="AI58" s="26">
        <v>0</v>
      </c>
    </row>
    <row r="59" spans="1:35">
      <c r="A59" s="18">
        <v>58</v>
      </c>
      <c r="B59" s="18" t="s">
        <v>57</v>
      </c>
      <c r="C59" s="27">
        <v>2304</v>
      </c>
      <c r="D59" s="20">
        <f t="shared" si="23"/>
        <v>124</v>
      </c>
      <c r="E59" s="26">
        <v>2428</v>
      </c>
      <c r="F59" s="20">
        <f t="shared" si="24"/>
        <v>187</v>
      </c>
      <c r="G59" s="26">
        <v>2615</v>
      </c>
      <c r="H59" s="20">
        <f t="shared" si="25"/>
        <v>-23</v>
      </c>
      <c r="I59" s="26">
        <v>2592</v>
      </c>
      <c r="J59" s="20">
        <f t="shared" si="26"/>
        <v>-118</v>
      </c>
      <c r="K59" s="26">
        <v>2474</v>
      </c>
      <c r="L59" s="20">
        <f t="shared" si="27"/>
        <v>-53</v>
      </c>
      <c r="M59" s="26">
        <v>2421</v>
      </c>
      <c r="N59" s="20">
        <f t="shared" si="12"/>
        <v>62</v>
      </c>
      <c r="O59" s="26">
        <v>2483</v>
      </c>
      <c r="P59" s="20">
        <f t="shared" si="29"/>
        <v>-103</v>
      </c>
      <c r="Q59" s="26">
        <v>2380</v>
      </c>
      <c r="R59" s="20">
        <f t="shared" si="28"/>
        <v>-20</v>
      </c>
      <c r="S59" s="26">
        <v>2360</v>
      </c>
      <c r="T59" s="20">
        <f t="shared" si="14"/>
        <v>25</v>
      </c>
      <c r="U59" s="26">
        <v>2385</v>
      </c>
      <c r="V59" s="20">
        <f t="shared" si="30"/>
        <v>-96</v>
      </c>
      <c r="W59" s="26">
        <v>2289</v>
      </c>
      <c r="X59" s="20">
        <f t="shared" si="5"/>
        <v>-10</v>
      </c>
      <c r="Y59" s="26">
        <v>2279</v>
      </c>
      <c r="Z59" s="20">
        <f t="shared" si="6"/>
        <v>-23</v>
      </c>
      <c r="AA59" s="26">
        <v>2256</v>
      </c>
      <c r="AB59" s="31">
        <f t="shared" si="7"/>
        <v>-62</v>
      </c>
      <c r="AC59" s="26">
        <v>2194</v>
      </c>
      <c r="AD59" s="31">
        <f t="shared" si="8"/>
        <v>-1</v>
      </c>
      <c r="AE59" s="26">
        <v>2193</v>
      </c>
      <c r="AF59" s="31">
        <f t="shared" si="9"/>
        <v>-88</v>
      </c>
      <c r="AG59" s="26">
        <v>2105</v>
      </c>
      <c r="AH59" s="31">
        <f t="shared" ref="AH59:AH68" si="31">AI59-AG59</f>
        <v>-38</v>
      </c>
      <c r="AI59" s="26">
        <v>2067</v>
      </c>
    </row>
    <row r="60" spans="1:35">
      <c r="A60" s="18">
        <v>59</v>
      </c>
      <c r="B60" s="18" t="s">
        <v>58</v>
      </c>
      <c r="C60" s="27">
        <v>1469</v>
      </c>
      <c r="D60" s="20">
        <f t="shared" si="23"/>
        <v>90</v>
      </c>
      <c r="E60" s="26">
        <v>1559</v>
      </c>
      <c r="F60" s="20">
        <f t="shared" si="24"/>
        <v>116</v>
      </c>
      <c r="G60" s="26">
        <v>1675</v>
      </c>
      <c r="H60" s="20">
        <f t="shared" si="25"/>
        <v>-126</v>
      </c>
      <c r="I60" s="26">
        <v>1549</v>
      </c>
      <c r="J60" s="20">
        <f t="shared" si="26"/>
        <v>-42</v>
      </c>
      <c r="K60" s="26">
        <v>1507</v>
      </c>
      <c r="L60" s="20">
        <f t="shared" si="27"/>
        <v>-12</v>
      </c>
      <c r="M60" s="26">
        <v>1495</v>
      </c>
      <c r="N60" s="20">
        <f t="shared" si="12"/>
        <v>67</v>
      </c>
      <c r="O60" s="26">
        <v>1562</v>
      </c>
      <c r="P60" s="20">
        <f t="shared" si="29"/>
        <v>123</v>
      </c>
      <c r="Q60" s="26">
        <v>1685</v>
      </c>
      <c r="R60" s="20">
        <f t="shared" si="28"/>
        <v>82</v>
      </c>
      <c r="S60" s="26">
        <v>1767</v>
      </c>
      <c r="T60" s="20">
        <f t="shared" si="14"/>
        <v>-1</v>
      </c>
      <c r="U60" s="26">
        <v>1766</v>
      </c>
      <c r="V60" s="20">
        <f t="shared" si="30"/>
        <v>-62</v>
      </c>
      <c r="W60" s="26">
        <v>1704</v>
      </c>
      <c r="X60" s="20">
        <f t="shared" si="5"/>
        <v>-35</v>
      </c>
      <c r="Y60" s="26">
        <v>1669</v>
      </c>
      <c r="Z60" s="20">
        <f t="shared" si="6"/>
        <v>-18</v>
      </c>
      <c r="AA60" s="26">
        <v>1651</v>
      </c>
      <c r="AB60" s="31">
        <f t="shared" si="7"/>
        <v>-57</v>
      </c>
      <c r="AC60" s="26">
        <v>1594</v>
      </c>
      <c r="AD60" s="31">
        <f t="shared" si="8"/>
        <v>22</v>
      </c>
      <c r="AE60" s="26">
        <v>1616</v>
      </c>
      <c r="AF60" s="31">
        <f t="shared" si="9"/>
        <v>28</v>
      </c>
      <c r="AG60" s="26">
        <v>1644</v>
      </c>
      <c r="AH60" s="31">
        <f t="shared" si="31"/>
        <v>-33</v>
      </c>
      <c r="AI60" s="26">
        <v>1611</v>
      </c>
    </row>
    <row r="61" spans="1:35">
      <c r="A61" s="18">
        <v>60</v>
      </c>
      <c r="B61" s="18" t="s">
        <v>59</v>
      </c>
      <c r="C61" s="27">
        <v>8154</v>
      </c>
      <c r="D61" s="20">
        <f t="shared" si="23"/>
        <v>-39</v>
      </c>
      <c r="E61" s="26">
        <v>8115</v>
      </c>
      <c r="F61" s="20">
        <f t="shared" si="24"/>
        <v>184</v>
      </c>
      <c r="G61" s="26">
        <v>8299</v>
      </c>
      <c r="H61" s="20">
        <f t="shared" si="25"/>
        <v>-350</v>
      </c>
      <c r="I61" s="26">
        <v>7949</v>
      </c>
      <c r="J61" s="20">
        <f t="shared" si="26"/>
        <v>-156</v>
      </c>
      <c r="K61" s="26">
        <v>7793</v>
      </c>
      <c r="L61" s="20">
        <f t="shared" si="27"/>
        <v>-28</v>
      </c>
      <c r="M61" s="26">
        <v>7765</v>
      </c>
      <c r="N61" s="20">
        <f t="shared" si="12"/>
        <v>-91</v>
      </c>
      <c r="O61" s="26">
        <v>7674</v>
      </c>
      <c r="P61" s="20">
        <f t="shared" si="29"/>
        <v>-60</v>
      </c>
      <c r="Q61" s="26">
        <v>7614</v>
      </c>
      <c r="R61" s="20">
        <f t="shared" si="28"/>
        <v>-70</v>
      </c>
      <c r="S61" s="26">
        <v>7544</v>
      </c>
      <c r="T61" s="20">
        <f t="shared" si="14"/>
        <v>-282</v>
      </c>
      <c r="U61" s="26">
        <v>7262</v>
      </c>
      <c r="V61" s="20">
        <f t="shared" si="30"/>
        <v>-368</v>
      </c>
      <c r="W61" s="26">
        <v>6894</v>
      </c>
      <c r="X61" s="20">
        <f t="shared" si="5"/>
        <v>-78</v>
      </c>
      <c r="Y61" s="26">
        <v>6816</v>
      </c>
      <c r="Z61" s="20">
        <f t="shared" si="6"/>
        <v>-219</v>
      </c>
      <c r="AA61" s="26">
        <v>6597</v>
      </c>
      <c r="AB61" s="31">
        <f t="shared" si="7"/>
        <v>-97</v>
      </c>
      <c r="AC61" s="26">
        <v>6500</v>
      </c>
      <c r="AD61" s="31">
        <f t="shared" si="8"/>
        <v>-178</v>
      </c>
      <c r="AE61" s="26">
        <v>6322</v>
      </c>
      <c r="AF61" s="31">
        <f t="shared" si="9"/>
        <v>-299</v>
      </c>
      <c r="AG61" s="26">
        <v>6023</v>
      </c>
      <c r="AH61" s="31">
        <f t="shared" si="31"/>
        <v>9</v>
      </c>
      <c r="AI61" s="26">
        <v>6032</v>
      </c>
    </row>
    <row r="62" spans="1:35">
      <c r="A62" s="18">
        <v>61</v>
      </c>
      <c r="B62" s="18" t="s">
        <v>60</v>
      </c>
      <c r="C62" s="27">
        <v>9510</v>
      </c>
      <c r="D62" s="20">
        <f t="shared" si="23"/>
        <v>-68</v>
      </c>
      <c r="E62" s="26">
        <v>9442</v>
      </c>
      <c r="F62" s="20">
        <f t="shared" si="24"/>
        <v>418</v>
      </c>
      <c r="G62" s="26">
        <v>9860</v>
      </c>
      <c r="H62" s="20">
        <f t="shared" si="25"/>
        <v>-310</v>
      </c>
      <c r="I62" s="26">
        <v>9550</v>
      </c>
      <c r="J62" s="20">
        <f t="shared" si="26"/>
        <v>-79</v>
      </c>
      <c r="K62" s="26">
        <v>9471</v>
      </c>
      <c r="L62" s="20">
        <f t="shared" si="27"/>
        <v>-137</v>
      </c>
      <c r="M62" s="26">
        <v>9334</v>
      </c>
      <c r="N62" s="20">
        <f t="shared" si="12"/>
        <v>107</v>
      </c>
      <c r="O62" s="26">
        <v>9441</v>
      </c>
      <c r="P62" s="20">
        <f t="shared" si="29"/>
        <v>-55</v>
      </c>
      <c r="Q62" s="26">
        <v>9386</v>
      </c>
      <c r="R62" s="20">
        <f t="shared" si="28"/>
        <v>147</v>
      </c>
      <c r="S62" s="26">
        <v>9533</v>
      </c>
      <c r="T62" s="20">
        <f t="shared" si="14"/>
        <v>79</v>
      </c>
      <c r="U62" s="26">
        <v>9612</v>
      </c>
      <c r="V62" s="20">
        <f t="shared" si="30"/>
        <v>-351</v>
      </c>
      <c r="W62" s="26">
        <v>9261</v>
      </c>
      <c r="X62" s="20">
        <f t="shared" si="5"/>
        <v>-98</v>
      </c>
      <c r="Y62" s="26">
        <v>9163</v>
      </c>
      <c r="Z62" s="20">
        <f t="shared" si="6"/>
        <v>-219</v>
      </c>
      <c r="AA62" s="26">
        <v>8944</v>
      </c>
      <c r="AB62" s="31">
        <f t="shared" si="7"/>
        <v>-24</v>
      </c>
      <c r="AC62" s="26">
        <v>8920</v>
      </c>
      <c r="AD62" s="31">
        <f t="shared" si="8"/>
        <v>-242</v>
      </c>
      <c r="AE62" s="26">
        <v>8678</v>
      </c>
      <c r="AF62" s="31">
        <f t="shared" si="9"/>
        <v>-299</v>
      </c>
      <c r="AG62" s="26">
        <v>8379</v>
      </c>
      <c r="AH62" s="31">
        <f t="shared" si="31"/>
        <v>-85</v>
      </c>
      <c r="AI62" s="26">
        <v>8294</v>
      </c>
    </row>
    <row r="63" spans="1:35">
      <c r="A63" s="18">
        <v>62</v>
      </c>
      <c r="B63" s="18" t="s">
        <v>61</v>
      </c>
      <c r="C63" s="27">
        <v>8137</v>
      </c>
      <c r="D63" s="20">
        <f t="shared" si="23"/>
        <v>2169</v>
      </c>
      <c r="E63" s="26">
        <v>10306</v>
      </c>
      <c r="F63" s="20">
        <f t="shared" si="24"/>
        <v>883</v>
      </c>
      <c r="G63" s="26">
        <v>11189</v>
      </c>
      <c r="H63" s="20">
        <f t="shared" si="25"/>
        <v>199</v>
      </c>
      <c r="I63" s="26">
        <v>11388</v>
      </c>
      <c r="J63" s="20">
        <f t="shared" si="26"/>
        <v>-111</v>
      </c>
      <c r="K63" s="26">
        <v>11277</v>
      </c>
      <c r="L63" s="20">
        <f t="shared" si="27"/>
        <v>-130</v>
      </c>
      <c r="M63" s="26">
        <v>11147</v>
      </c>
      <c r="N63" s="20">
        <f t="shared" si="12"/>
        <v>-1419</v>
      </c>
      <c r="O63" s="26">
        <v>9728</v>
      </c>
      <c r="P63" s="20">
        <f t="shared" si="29"/>
        <v>3716</v>
      </c>
      <c r="Q63" s="26">
        <v>13444</v>
      </c>
      <c r="R63" s="20">
        <f t="shared" si="28"/>
        <v>817</v>
      </c>
      <c r="S63" s="26">
        <v>14261</v>
      </c>
      <c r="T63" s="20">
        <f t="shared" si="14"/>
        <v>-58</v>
      </c>
      <c r="U63" s="26">
        <v>14203</v>
      </c>
      <c r="V63" s="20">
        <f t="shared" si="30"/>
        <v>4114</v>
      </c>
      <c r="W63" s="26">
        <v>18317</v>
      </c>
      <c r="X63" s="20">
        <f t="shared" si="5"/>
        <v>2020</v>
      </c>
      <c r="Y63" s="26">
        <v>20337</v>
      </c>
      <c r="Z63" s="20">
        <f t="shared" si="6"/>
        <v>-3333</v>
      </c>
      <c r="AA63" s="26">
        <v>17004</v>
      </c>
      <c r="AB63" s="31">
        <f t="shared" si="7"/>
        <v>2494</v>
      </c>
      <c r="AC63" s="26">
        <v>19498</v>
      </c>
      <c r="AD63" s="31">
        <f t="shared" si="8"/>
        <v>139</v>
      </c>
      <c r="AE63" s="26">
        <v>19637</v>
      </c>
      <c r="AF63" s="31">
        <f t="shared" si="9"/>
        <v>1628</v>
      </c>
      <c r="AG63" s="26">
        <v>21265</v>
      </c>
      <c r="AH63" s="31">
        <f t="shared" si="31"/>
        <v>-631</v>
      </c>
      <c r="AI63" s="26">
        <v>20634</v>
      </c>
    </row>
    <row r="64" spans="1:35">
      <c r="A64" s="18">
        <v>63</v>
      </c>
      <c r="B64" s="18" t="s">
        <v>62</v>
      </c>
      <c r="C64" s="27">
        <v>2069</v>
      </c>
      <c r="D64" s="20">
        <f t="shared" si="23"/>
        <v>-75</v>
      </c>
      <c r="E64" s="26">
        <v>1994</v>
      </c>
      <c r="F64" s="20">
        <f t="shared" si="24"/>
        <v>50</v>
      </c>
      <c r="G64" s="26">
        <v>2044</v>
      </c>
      <c r="H64" s="20">
        <f t="shared" si="25"/>
        <v>-110</v>
      </c>
      <c r="I64" s="26">
        <v>1934</v>
      </c>
      <c r="J64" s="20">
        <f t="shared" si="26"/>
        <v>9</v>
      </c>
      <c r="K64" s="26">
        <v>1943</v>
      </c>
      <c r="L64" s="20">
        <f t="shared" si="27"/>
        <v>11</v>
      </c>
      <c r="M64" s="26">
        <v>1954</v>
      </c>
      <c r="N64" s="20">
        <f t="shared" si="12"/>
        <v>7</v>
      </c>
      <c r="O64" s="26">
        <v>1961</v>
      </c>
      <c r="P64" s="20">
        <f t="shared" si="29"/>
        <v>-53</v>
      </c>
      <c r="Q64" s="26">
        <v>1908</v>
      </c>
      <c r="R64" s="20">
        <f t="shared" si="28"/>
        <v>138</v>
      </c>
      <c r="S64" s="26">
        <v>2046</v>
      </c>
      <c r="T64" s="20">
        <f t="shared" si="14"/>
        <v>192</v>
      </c>
      <c r="U64" s="26">
        <v>2238</v>
      </c>
      <c r="V64" s="20">
        <f t="shared" si="30"/>
        <v>284</v>
      </c>
      <c r="W64" s="26">
        <v>2522</v>
      </c>
      <c r="X64" s="20">
        <f t="shared" si="5"/>
        <v>182</v>
      </c>
      <c r="Y64" s="26">
        <v>2704</v>
      </c>
      <c r="Z64" s="20">
        <f t="shared" si="6"/>
        <v>274</v>
      </c>
      <c r="AA64" s="26">
        <v>2978</v>
      </c>
      <c r="AB64" s="31">
        <f t="shared" si="7"/>
        <v>68</v>
      </c>
      <c r="AC64" s="26">
        <v>3046</v>
      </c>
      <c r="AD64" s="31">
        <f t="shared" si="8"/>
        <v>227</v>
      </c>
      <c r="AE64" s="26">
        <v>3273</v>
      </c>
      <c r="AF64" s="31">
        <f t="shared" si="9"/>
        <v>339</v>
      </c>
      <c r="AG64" s="26">
        <v>3612</v>
      </c>
      <c r="AH64" s="31">
        <f t="shared" si="31"/>
        <v>535</v>
      </c>
      <c r="AI64" s="26">
        <v>4147</v>
      </c>
    </row>
    <row r="65" spans="1:35">
      <c r="A65" s="18">
        <v>64</v>
      </c>
      <c r="B65" s="18" t="s">
        <v>63</v>
      </c>
      <c r="C65" s="27">
        <v>1658</v>
      </c>
      <c r="D65" s="20">
        <f t="shared" si="23"/>
        <v>136</v>
      </c>
      <c r="E65" s="26">
        <v>1794</v>
      </c>
      <c r="F65" s="20">
        <f t="shared" si="24"/>
        <v>172</v>
      </c>
      <c r="G65" s="26">
        <v>1966</v>
      </c>
      <c r="H65" s="20">
        <f t="shared" si="25"/>
        <v>67</v>
      </c>
      <c r="I65" s="26">
        <v>2033</v>
      </c>
      <c r="J65" s="20">
        <f t="shared" si="26"/>
        <v>-79</v>
      </c>
      <c r="K65" s="26">
        <v>1954</v>
      </c>
      <c r="L65" s="20">
        <f t="shared" si="27"/>
        <v>-24</v>
      </c>
      <c r="M65" s="26">
        <v>1930</v>
      </c>
      <c r="N65" s="20">
        <f t="shared" si="12"/>
        <v>11</v>
      </c>
      <c r="O65" s="26">
        <v>1941</v>
      </c>
      <c r="P65" s="20">
        <f t="shared" si="29"/>
        <v>-11</v>
      </c>
      <c r="Q65" s="26">
        <v>1930</v>
      </c>
      <c r="R65" s="20">
        <f t="shared" si="28"/>
        <v>-11</v>
      </c>
      <c r="S65" s="26">
        <v>1919</v>
      </c>
      <c r="T65" s="20">
        <f t="shared" si="14"/>
        <v>2</v>
      </c>
      <c r="U65" s="26">
        <v>1921</v>
      </c>
      <c r="V65" s="20">
        <f t="shared" si="30"/>
        <v>-28</v>
      </c>
      <c r="W65" s="26">
        <v>1893</v>
      </c>
      <c r="X65" s="20">
        <f t="shared" si="5"/>
        <v>-60</v>
      </c>
      <c r="Y65" s="26">
        <v>1833</v>
      </c>
      <c r="Z65" s="20">
        <f t="shared" si="6"/>
        <v>11</v>
      </c>
      <c r="AA65" s="26">
        <v>1844</v>
      </c>
      <c r="AB65" s="31">
        <f t="shared" si="7"/>
        <v>-11</v>
      </c>
      <c r="AC65" s="26">
        <v>1833</v>
      </c>
      <c r="AD65" s="31">
        <f t="shared" si="8"/>
        <v>-38</v>
      </c>
      <c r="AE65" s="26">
        <v>1795</v>
      </c>
      <c r="AF65" s="31">
        <f t="shared" si="9"/>
        <v>-12</v>
      </c>
      <c r="AG65" s="26">
        <v>1783</v>
      </c>
      <c r="AH65" s="31">
        <f t="shared" si="31"/>
        <v>-10</v>
      </c>
      <c r="AI65" s="26">
        <v>1773</v>
      </c>
    </row>
    <row r="66" spans="1:35">
      <c r="A66" s="18">
        <v>65</v>
      </c>
      <c r="B66" s="18" t="s">
        <v>64</v>
      </c>
      <c r="C66" s="27">
        <v>6066</v>
      </c>
      <c r="D66" s="20">
        <f t="shared" si="23"/>
        <v>321</v>
      </c>
      <c r="E66" s="26">
        <v>6387</v>
      </c>
      <c r="F66" s="20">
        <f t="shared" si="24"/>
        <v>389</v>
      </c>
      <c r="G66" s="26">
        <v>6776</v>
      </c>
      <c r="H66" s="20">
        <f t="shared" si="25"/>
        <v>-370</v>
      </c>
      <c r="I66" s="26">
        <v>6406</v>
      </c>
      <c r="J66" s="20">
        <f t="shared" si="26"/>
        <v>-120</v>
      </c>
      <c r="K66" s="26">
        <v>6286</v>
      </c>
      <c r="L66" s="20">
        <f t="shared" si="27"/>
        <v>-22</v>
      </c>
      <c r="M66" s="26">
        <v>6264</v>
      </c>
      <c r="N66" s="20">
        <f t="shared" si="12"/>
        <v>157</v>
      </c>
      <c r="O66" s="26">
        <v>6421</v>
      </c>
      <c r="P66" s="20">
        <f t="shared" si="29"/>
        <v>603</v>
      </c>
      <c r="Q66" s="26">
        <v>7024</v>
      </c>
      <c r="R66" s="20">
        <f t="shared" si="28"/>
        <v>-24</v>
      </c>
      <c r="S66" s="26">
        <v>7000</v>
      </c>
      <c r="T66" s="20">
        <f t="shared" si="14"/>
        <v>-111</v>
      </c>
      <c r="U66" s="26">
        <v>6889</v>
      </c>
      <c r="V66" s="20">
        <f t="shared" si="30"/>
        <v>-268</v>
      </c>
      <c r="W66" s="26">
        <v>6621</v>
      </c>
      <c r="X66" s="20">
        <f t="shared" si="5"/>
        <v>-307</v>
      </c>
      <c r="Y66" s="26">
        <v>6314</v>
      </c>
      <c r="Z66" s="20">
        <f t="shared" si="6"/>
        <v>-184</v>
      </c>
      <c r="AA66" s="26">
        <v>6130</v>
      </c>
      <c r="AB66" s="31">
        <f t="shared" si="7"/>
        <v>-195</v>
      </c>
      <c r="AC66" s="26">
        <v>5935</v>
      </c>
      <c r="AD66" s="31">
        <f t="shared" si="8"/>
        <v>-875</v>
      </c>
      <c r="AE66" s="26">
        <v>5060</v>
      </c>
      <c r="AF66" s="31">
        <f t="shared" si="9"/>
        <v>435</v>
      </c>
      <c r="AG66" s="26">
        <v>5495</v>
      </c>
      <c r="AH66" s="31">
        <f t="shared" si="31"/>
        <v>-242</v>
      </c>
      <c r="AI66" s="26">
        <v>5253</v>
      </c>
    </row>
    <row r="67" spans="1:35">
      <c r="A67" s="18">
        <v>66</v>
      </c>
      <c r="B67" s="18" t="s">
        <v>65</v>
      </c>
      <c r="C67" s="27">
        <v>3610</v>
      </c>
      <c r="D67" s="20">
        <f t="shared" si="23"/>
        <v>381</v>
      </c>
      <c r="E67" s="26">
        <v>3991</v>
      </c>
      <c r="F67" s="20">
        <f t="shared" si="24"/>
        <v>521</v>
      </c>
      <c r="G67" s="26">
        <v>4512</v>
      </c>
      <c r="H67" s="20">
        <f t="shared" si="25"/>
        <v>0</v>
      </c>
      <c r="I67" s="26">
        <v>4512</v>
      </c>
      <c r="J67" s="20">
        <f t="shared" si="26"/>
        <v>-120</v>
      </c>
      <c r="K67" s="26">
        <v>4392</v>
      </c>
      <c r="L67" s="20">
        <f t="shared" si="27"/>
        <v>378</v>
      </c>
      <c r="M67" s="26">
        <v>4770</v>
      </c>
      <c r="N67" s="20">
        <f t="shared" si="12"/>
        <v>149</v>
      </c>
      <c r="O67" s="26">
        <v>4919</v>
      </c>
      <c r="P67" s="20">
        <f t="shared" si="29"/>
        <v>-153</v>
      </c>
      <c r="Q67" s="26">
        <v>4766</v>
      </c>
      <c r="R67" s="20">
        <f t="shared" si="28"/>
        <v>-8</v>
      </c>
      <c r="S67" s="26">
        <v>4758</v>
      </c>
      <c r="T67" s="20">
        <f t="shared" si="14"/>
        <v>2097</v>
      </c>
      <c r="U67" s="26">
        <v>6855</v>
      </c>
      <c r="V67" s="20">
        <f t="shared" si="30"/>
        <v>-175</v>
      </c>
      <c r="W67" s="26">
        <v>6680</v>
      </c>
      <c r="X67" s="20">
        <f t="shared" si="5"/>
        <v>-160</v>
      </c>
      <c r="Y67" s="26">
        <v>6520</v>
      </c>
      <c r="Z67" s="20">
        <f t="shared" ref="Z67" si="32">AA67-Y67</f>
        <v>4</v>
      </c>
      <c r="AA67" s="26">
        <v>6524</v>
      </c>
      <c r="AB67" s="31">
        <f t="shared" ref="AB67" si="33">AC67-AA67</f>
        <v>-45</v>
      </c>
      <c r="AC67" s="26">
        <v>6479</v>
      </c>
      <c r="AD67" s="31">
        <f t="shared" ref="AD67" si="34">AE67-AC67</f>
        <v>-642</v>
      </c>
      <c r="AE67" s="26">
        <v>5837</v>
      </c>
      <c r="AF67" s="31">
        <f t="shared" ref="AF67" si="35">AG67-AE67</f>
        <v>139</v>
      </c>
      <c r="AG67" s="26">
        <v>5976</v>
      </c>
      <c r="AH67" s="31">
        <f t="shared" si="31"/>
        <v>-438</v>
      </c>
      <c r="AI67" s="26">
        <v>5538</v>
      </c>
    </row>
    <row r="68" spans="1:35">
      <c r="A68" s="22"/>
      <c r="B68" s="18" t="s">
        <v>66</v>
      </c>
      <c r="C68" s="19">
        <f>SUM(C2:C67)</f>
        <v>288693</v>
      </c>
      <c r="D68" s="23">
        <f>E68-C68</f>
        <v>11196</v>
      </c>
      <c r="E68" s="21">
        <f>SUM(E2:E67)</f>
        <v>299889</v>
      </c>
      <c r="F68" s="23">
        <f>G68-E68</f>
        <v>18599</v>
      </c>
      <c r="G68" s="21">
        <f>SUM(G2:G67)</f>
        <v>318488</v>
      </c>
      <c r="H68" s="23">
        <f>I68-G68</f>
        <v>-7829</v>
      </c>
      <c r="I68" s="21">
        <f>SUM(I2:I67)</f>
        <v>310659</v>
      </c>
      <c r="J68" s="23">
        <f>K68-I68</f>
        <v>1928</v>
      </c>
      <c r="K68" s="21">
        <f>SUM(K2:K67)</f>
        <v>312587</v>
      </c>
      <c r="L68" s="23">
        <f t="shared" si="27"/>
        <v>2520</v>
      </c>
      <c r="M68" s="21">
        <f>SUM(M2:M67)</f>
        <v>315107</v>
      </c>
      <c r="N68" s="23">
        <f t="shared" ref="N68" si="36">O68-M68</f>
        <v>4424</v>
      </c>
      <c r="O68" s="21">
        <f>SUM(O2:O67)</f>
        <v>319531</v>
      </c>
      <c r="P68" s="23">
        <f>Q68-O68</f>
        <v>9551</v>
      </c>
      <c r="Q68" s="21">
        <v>329082</v>
      </c>
      <c r="R68" s="23">
        <f t="shared" si="28"/>
        <v>6859</v>
      </c>
      <c r="S68" s="21">
        <f>SUM((S2:S54),(S55:S67))</f>
        <v>335941</v>
      </c>
      <c r="T68" s="23">
        <f>SUM((T2:T54),(T55:T67))</f>
        <v>8242</v>
      </c>
      <c r="U68" s="21">
        <f>SUM((U2:U54),(U55:U67))</f>
        <v>344183</v>
      </c>
      <c r="V68" s="23">
        <f t="shared" si="30"/>
        <v>4497</v>
      </c>
      <c r="W68" s="21">
        <f>SUM((W2:W54),(W55:W67))</f>
        <v>348680</v>
      </c>
      <c r="X68" s="20">
        <f>Y68-W68</f>
        <v>4495</v>
      </c>
      <c r="Y68" s="21">
        <f>SUM(Y2:Y67)</f>
        <v>353175</v>
      </c>
      <c r="Z68" s="20">
        <f>AA68-Y68</f>
        <v>2391</v>
      </c>
      <c r="AA68" s="21">
        <f>SUM(AA2:AA67)</f>
        <v>355566</v>
      </c>
      <c r="AB68" s="20">
        <f>AC68-AA68</f>
        <v>6432</v>
      </c>
      <c r="AC68" s="21">
        <f>SUM(AC2:AC67)</f>
        <v>361998</v>
      </c>
      <c r="AD68" s="20">
        <f>AE68-AC68</f>
        <v>3272</v>
      </c>
      <c r="AE68" s="21">
        <f>SUM(AE2:AE67)</f>
        <v>365270</v>
      </c>
      <c r="AF68" s="20">
        <f>AG68-AE68</f>
        <v>-2974</v>
      </c>
      <c r="AG68" s="21">
        <f>SUM(AG2:AG67)</f>
        <v>362296</v>
      </c>
      <c r="AH68" s="20">
        <f t="shared" si="31"/>
        <v>4854</v>
      </c>
      <c r="AI68" s="21">
        <f>SUM(AI2:AI67)</f>
        <v>367150</v>
      </c>
    </row>
  </sheetData>
  <phoneticPr fontId="14" type="noConversion"/>
  <pageMargins left="0.7" right="0.7" top="0.75" bottom="0.69" header="0.51180555555555496" footer="0.51180555555555496"/>
  <pageSetup paperSize="9" scale="41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11"/>
  <sheetViews>
    <sheetView showGridLines="0" zoomScaleNormal="100" workbookViewId="0">
      <selection activeCell="C26" sqref="C26"/>
    </sheetView>
  </sheetViews>
  <sheetFormatPr defaultRowHeight="15"/>
  <cols>
    <col min="1" max="3" width="8.7109375"/>
    <col min="4" max="4" width="24.140625" customWidth="1"/>
    <col min="5" max="5" width="26" customWidth="1"/>
    <col min="6" max="7" width="15.42578125" customWidth="1"/>
    <col min="8" max="8" width="10.85546875" customWidth="1"/>
    <col min="9" max="9" width="23.7109375" customWidth="1"/>
    <col min="10" max="10" width="31.140625" customWidth="1"/>
    <col min="11" max="11" width="26" customWidth="1"/>
    <col min="12" max="1025" width="8.7109375"/>
  </cols>
  <sheetData>
    <row r="3" spans="4:10" ht="15.75" thickBot="1"/>
    <row r="4" spans="4:10" ht="18.75" customHeight="1">
      <c r="D4" s="4" t="s">
        <v>68</v>
      </c>
      <c r="E4" s="5"/>
      <c r="F4" s="1"/>
      <c r="G4" s="1"/>
      <c r="H4" s="9"/>
      <c r="I4" s="32" t="s">
        <v>68</v>
      </c>
      <c r="J4" s="33"/>
    </row>
    <row r="5" spans="4:10">
      <c r="D5" s="6" t="s">
        <v>69</v>
      </c>
      <c r="E5" s="8" t="s">
        <v>70</v>
      </c>
      <c r="H5" s="9"/>
      <c r="I5" s="10" t="s">
        <v>69</v>
      </c>
      <c r="J5" s="11" t="s">
        <v>70</v>
      </c>
    </row>
    <row r="6" spans="4:10">
      <c r="D6" s="6">
        <v>2008</v>
      </c>
      <c r="E6" s="2">
        <v>288693</v>
      </c>
      <c r="H6" s="9"/>
      <c r="I6" s="10">
        <v>2008</v>
      </c>
      <c r="J6" s="12">
        <v>288693</v>
      </c>
    </row>
    <row r="7" spans="4:10">
      <c r="D7" s="6">
        <v>2009</v>
      </c>
      <c r="E7" s="2">
        <v>299889</v>
      </c>
      <c r="H7" s="9"/>
      <c r="I7" s="10">
        <v>2009</v>
      </c>
      <c r="J7" s="12">
        <v>299889</v>
      </c>
    </row>
    <row r="8" spans="4:10">
      <c r="D8" s="6">
        <v>2010</v>
      </c>
      <c r="E8" s="2">
        <v>318488</v>
      </c>
      <c r="H8" s="9"/>
      <c r="I8" s="10">
        <v>2010</v>
      </c>
      <c r="J8" s="12">
        <v>318488</v>
      </c>
    </row>
    <row r="9" spans="4:10">
      <c r="D9" s="6">
        <v>2011</v>
      </c>
      <c r="E9" s="2">
        <v>310659</v>
      </c>
      <c r="H9" s="9"/>
      <c r="I9" s="10">
        <v>2011</v>
      </c>
      <c r="J9" s="12">
        <v>310659</v>
      </c>
    </row>
    <row r="10" spans="4:10">
      <c r="D10" s="6">
        <v>2012</v>
      </c>
      <c r="E10" s="2">
        <v>312587</v>
      </c>
      <c r="H10" s="9"/>
      <c r="I10" s="10">
        <v>2012</v>
      </c>
      <c r="J10" s="12">
        <v>312587</v>
      </c>
    </row>
    <row r="11" spans="4:10" ht="15.75" thickBot="1">
      <c r="D11" s="7">
        <v>2013</v>
      </c>
      <c r="E11" s="3">
        <v>315107</v>
      </c>
      <c r="H11" s="9"/>
      <c r="I11" s="13">
        <v>2013</v>
      </c>
      <c r="J11" s="14">
        <v>315107</v>
      </c>
    </row>
  </sheetData>
  <mergeCells count="1">
    <mergeCell ref="I4:J4"/>
  </mergeCells>
  <pageMargins left="0.7" right="0.7" top="0.75" bottom="0.75" header="0.51180555555555496" footer="0.51180555555555496"/>
  <pageSetup paperSize="9" firstPageNumber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30" sqref="I30"/>
    </sheetView>
  </sheetViews>
  <sheetFormatPr defaultRowHeight="15"/>
  <cols>
    <col min="1" max="1022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eerdem</dc:creator>
  <cp:lastModifiedBy>GÖKHAN POLAT</cp:lastModifiedBy>
  <cp:revision>0</cp:revision>
  <cp:lastPrinted>2016-01-28T09:22:36Z</cp:lastPrinted>
  <dcterms:created xsi:type="dcterms:W3CDTF">2012-02-22T11:50:14Z</dcterms:created>
  <dcterms:modified xsi:type="dcterms:W3CDTF">2025-02-10T11:18:48Z</dcterms:modified>
</cp:coreProperties>
</file>